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activeX/activeX1.xml" ContentType="application/vnd.ms-office.activeX+xml"/>
  <Override PartName="/xl/activeX/activeX1.bin" ContentType="application/vnd.ms-office.activeX"/>
  <Override PartName="/xl/drawings/drawing8.xml" ContentType="application/vnd.openxmlformats-officedocument.drawing+xml"/>
  <Override PartName="/xl/activeX/activeX2.xml" ContentType="application/vnd.ms-office.activeX+xml"/>
  <Override PartName="/xl/activeX/activeX2.bin" ContentType="application/vnd.ms-office.activeX"/>
  <Override PartName="/xl/drawings/drawing9.xml" ContentType="application/vnd.openxmlformats-officedocument.drawing+xml"/>
  <Override PartName="/xl/activeX/activeX3.xml" ContentType="application/vnd.ms-office.activeX+xml"/>
  <Override PartName="/xl/activeX/activeX3.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crelan.be\hq\Public\RISK_DATA_REPORTING\_REPORTING\PILLAR 3 TEMPLATES  disclosure\2024-06-30\3.Final\"/>
    </mc:Choice>
  </mc:AlternateContent>
  <xr:revisionPtr revIDLastSave="0" documentId="13_ncr:1_{80107C4B-3F6A-45B6-9E36-B1B613867856}" xr6:coauthVersionLast="47" xr6:coauthVersionMax="47" xr10:uidLastSave="{00000000-0000-0000-0000-000000000000}"/>
  <bookViews>
    <workbookView xWindow="-108" yWindow="-108" windowWidth="22608" windowHeight="11016" tabRatio="773" firstSheet="2" activeTab="2" xr2:uid="{00000000-000D-0000-FFFF-FFFF00000000}"/>
  </bookViews>
  <sheets>
    <sheet name="1" sheetId="104" state="veryHidden" r:id="rId1"/>
    <sheet name="2" sheetId="106" state="veryHidden" r:id="rId2"/>
    <sheet name="KM1" sheetId="5" r:id="rId3"/>
    <sheet name="OV1" sheetId="4" r:id="rId4"/>
    <sheet name="CC1" sheetId="89" r:id="rId5"/>
    <sheet name="CC2" sheetId="93" r:id="rId6"/>
    <sheet name="CCyB1" sheetId="15" r:id="rId7"/>
    <sheet name="CCyB2" sheetId="16" r:id="rId8"/>
    <sheet name="LRSum" sheetId="85" r:id="rId9"/>
    <sheet name="LR2" sheetId="129" r:id="rId10"/>
    <sheet name="LRSpl" sheetId="87" r:id="rId11"/>
    <sheet name="LIQ1" sheetId="82" r:id="rId12"/>
    <sheet name="LIQB" sheetId="83" r:id="rId13"/>
    <sheet name="LIQ2" sheetId="84" r:id="rId14"/>
    <sheet name="CR1" sheetId="66" r:id="rId15"/>
    <sheet name="CR1A" sheetId="67" r:id="rId16"/>
    <sheet name="CQ1" sheetId="70" r:id="rId17"/>
    <sheet name="CQ3" sheetId="72" r:id="rId18"/>
    <sheet name="CQ4TOT" sheetId="73" r:id="rId19"/>
    <sheet name="CQ4ONperC" sheetId="96" r:id="rId20"/>
    <sheet name="CQ4OFFperC" sheetId="95" r:id="rId21"/>
    <sheet name="CQ5" sheetId="74" r:id="rId22"/>
    <sheet name="CR3" sheetId="63" r:id="rId23"/>
    <sheet name="CR4" sheetId="79" r:id="rId24"/>
    <sheet name="CR5" sheetId="80" r:id="rId25"/>
    <sheet name="CR6Tot" sheetId="101" r:id="rId26"/>
    <sheet name="CR6AIRBInvisible" sheetId="98" state="veryHidden" r:id="rId27"/>
    <sheet name="CR6FIRBInvisible" sheetId="107" state="veryHidden" r:id="rId28"/>
    <sheet name="CR7" sheetId="57" r:id="rId29"/>
    <sheet name="CR7AAIRB" sheetId="58" r:id="rId30"/>
    <sheet name="CR8" sheetId="59" r:id="rId31"/>
    <sheet name="CR9AIRBInvisible" sheetId="60" state="veryHidden" r:id="rId32"/>
    <sheet name="CR9FIRBInvisible" sheetId="111" state="veryHidden" r:id="rId33"/>
    <sheet name="CCR1" sheetId="38" r:id="rId34"/>
    <sheet name="CCR2" sheetId="39" r:id="rId35"/>
    <sheet name="CCR3" sheetId="40" r:id="rId36"/>
    <sheet name="CCR4AIRBInvisible" sheetId="41" state="veryHidden" r:id="rId37"/>
    <sheet name="CCR4FIRBInvisible" sheetId="110" state="veryHidden" r:id="rId38"/>
    <sheet name="CCR5" sheetId="42" r:id="rId39"/>
    <sheet name="CCR8" sheetId="45" r:id="rId40"/>
    <sheet name="SEC1" sheetId="32" r:id="rId41"/>
    <sheet name="SEC3" sheetId="34" r:id="rId42"/>
    <sheet name="SEC5" sheetId="36" r:id="rId43"/>
    <sheet name="MR1" sheetId="47" r:id="rId44"/>
    <sheet name="IRRBB1" sheetId="123" r:id="rId45"/>
    <sheet name="1.CC Transition risk-Banking b." sheetId="124" r:id="rId46"/>
    <sheet name="2.CC Trans-BB.RE collateral" sheetId="125" r:id="rId47"/>
    <sheet name="4.CC Transition-toppollutcomp" sheetId="126" r:id="rId48"/>
    <sheet name="5.CC Physical risk" sheetId="127" r:id="rId49"/>
    <sheet name="6.Summary of GAR KPIs" sheetId="130" r:id="rId50"/>
    <sheet name="7.Assets GAR calculation" sheetId="131" r:id="rId51"/>
    <sheet name="8.GAR (%) " sheetId="132" r:id="rId52"/>
    <sheet name="10.Other mitigating actions" sheetId="128" r:id="rId53"/>
  </sheets>
  <externalReferences>
    <externalReference r:id="rId54"/>
    <externalReference r:id="rId55"/>
    <externalReference r:id="rId56"/>
    <externalReference r:id="rId57"/>
  </externalReferences>
  <definedNames>
    <definedName name="_xlnm._FilterDatabase" localSheetId="20" hidden="1">CQ4OFFperC!$D$8:$K$22</definedName>
    <definedName name="_xlnm._FilterDatabase" localSheetId="19" hidden="1">CQ4ONperC!$D$8:$K$22</definedName>
    <definedName name="_ftn1" localSheetId="43">'MR1'!$H$14</definedName>
    <definedName name="_ftnref1" localSheetId="43">'MR1'!$H$11</definedName>
    <definedName name="a03f952197b1f4ba492342f1c81adeb94_r1_c1" localSheetId="38" hidden="1">'CCR5'!$D$9</definedName>
    <definedName name="a03f952197b1f4ba492342f1c81adeb94_r9_c8" localSheetId="38" hidden="1">'CCR5'!$K$17</definedName>
    <definedName name="a08e5627b77b34f1cbcfe25f4896247b9" hidden="1">'[1]1'!$A$945:$A$952</definedName>
    <definedName name="a0cfc03404b524dbf806b31da4ae72ece_r1_c1" localSheetId="43" hidden="1">'MR1'!$D$6</definedName>
    <definedName name="a0cfc03404b524dbf806b31da4ae72ece_r11_c1" localSheetId="43" hidden="1">'MR1'!$D$16</definedName>
    <definedName name="a0db82ded75be4a46b0e2afb54f654850_r1_c1" localSheetId="9" hidden="1">'LR2'!$E$7</definedName>
    <definedName name="a0db82ded75be4a46b0e2afb54f654850_r64_c2" localSheetId="9" hidden="1">'LR2'!$F$72</definedName>
    <definedName name="a0eb937df7240422faedede5a8df2d73d" hidden="1">'[1]1'!$A$942:$A$944</definedName>
    <definedName name="a16583c55c59440b482fd1b9daa5fd229_r1_c1" localSheetId="30" hidden="1">'CR8'!$D$7</definedName>
    <definedName name="a16583c55c59440b482fd1b9daa5fd229_r9_c1" localSheetId="30" hidden="1">'CR8'!$D$15</definedName>
    <definedName name="a2348b159242d41f0a10f1c9ac3e0e86b_r1_c1" localSheetId="18" hidden="1">CQ4TOT!$D$9</definedName>
    <definedName name="a2348b159242d41f0a10f1c9ac3e0e86b_r3_c7" localSheetId="18" hidden="1">CQ4TOT!$J$11</definedName>
    <definedName name="a2a654e85c6ef4e12a6ce8f809e596a58_r1_c1" localSheetId="5" hidden="1">'CC2'!$D$7</definedName>
    <definedName name="a2a654e85c6ef4e12a6ce8f809e596a58_r27_c2" localSheetId="5" hidden="1">'CC2'!$E$33</definedName>
    <definedName name="a4741f4eeedf34b10b05e22b8709f1840_r1_c1" localSheetId="24" hidden="1">'CR5'!$D$8</definedName>
    <definedName name="a4741f4eeedf34b10b05e22b8709f1840_r17_c17" localSheetId="24" hidden="1">'CR5'!$T$24</definedName>
    <definedName name="a548d98a0bd63469fb606e905a585e05b_r1_c1" localSheetId="17" hidden="1">'CQ3'!$D$10</definedName>
    <definedName name="a548d98a0bd63469fb606e905a585e05b_r23_c12" localSheetId="17" hidden="1">'CQ3'!$O$32</definedName>
    <definedName name="a567683751bbc40d296d0e95a69729448" hidden="1">'[1]1'!$A$92:$A$100</definedName>
    <definedName name="a5a6840683b21442db5e4708f7eb34420_r1_c1" localSheetId="34" hidden="1">'CCR2'!$D$8</definedName>
    <definedName name="a5a6840683b21442db5e4708f7eb34420_r6_c2" localSheetId="34" hidden="1">'CCR2'!$E$13</definedName>
    <definedName name="a5d6e1afba05b4ab0b2354ce364adfe47_r1_c1" localSheetId="8" hidden="1">LRSum!$D$8</definedName>
    <definedName name="a5d6e1afba05b4ab0b2354ce364adfe47_r15_c1" localSheetId="8" hidden="1">LRSum!$D$22</definedName>
    <definedName name="a60be3976996f44289ffa5c443eb28add_r1_c1" localSheetId="12" hidden="1">LIQB!$D$7</definedName>
    <definedName name="a60be3976996f44289ffa5c443eb28add_r7_c1" localSheetId="12" hidden="1">LIQB!$D$13</definedName>
    <definedName name="a617c74cff1084f22abc938168ec083ca_r1_c1" localSheetId="15" hidden="1">CR1A!$D$8</definedName>
    <definedName name="a617c74cff1084f22abc938168ec083ca_r3_c6" localSheetId="15" hidden="1">CR1A!$I$10</definedName>
    <definedName name="a62a4906083e44cf286bb9b8286319899_r1_c1" localSheetId="5" hidden="1">'CC2'!$D$36</definedName>
    <definedName name="a62a4906083e44cf286bb9b8286319899_r18_c2" localSheetId="5" hidden="1">'CC2'!$E$53</definedName>
    <definedName name="a635503017f184058958fbef4a55de727_r1_c1" localSheetId="51" hidden="1">'8.GAR (%) '!$H$10</definedName>
    <definedName name="a635503017f184058958fbef4a55de727_r17_c32" localSheetId="51" hidden="1">'8.GAR (%) '!$AM$26</definedName>
    <definedName name="a6c9916f5dc3148c6b32bcb0560367662_r1_c1" localSheetId="31" hidden="1">CR9AIRBInvisible!$D$9</definedName>
    <definedName name="a6c9916f5dc3148c6b32bcb0560367662_r17_c6" localSheetId="31" hidden="1">CR9AIRBInvisible!$I$25</definedName>
    <definedName name="a6cb925f43ceb437e804c2c440f22a5f9_r1_c1" localSheetId="3" hidden="1">'OV1'!$D$7</definedName>
    <definedName name="a6cb925f43ceb437e804c2c440f22a5f9_r28_c3" localSheetId="3" hidden="1">'OV1'!$F$34</definedName>
    <definedName name="a6e176eb182964025973ffb982306afbd_r1_c1" localSheetId="32" hidden="1">CR9FIRBInvisible!$D$9</definedName>
    <definedName name="a6e176eb182964025973ffb982306afbd_r17_c6" localSheetId="32" hidden="1">CR9FIRBInvisible!$I$25</definedName>
    <definedName name="a7bbc46d3d853422b8558d1a70c58e38c_r1_c1" localSheetId="14" hidden="1">'CR1'!$D$9</definedName>
    <definedName name="a7bbc46d3d853422b8558d1a70c58e38c_r23_c15" localSheetId="14" hidden="1">'CR1'!$R$31</definedName>
    <definedName name="a7c7d2ee4062643c3b20b8d6a5fee9d1d_r1_c1" localSheetId="36" hidden="1">CCR4AIRBInvisible!$E$8</definedName>
    <definedName name="a7c7d2ee4062643c3b20b8d6a5fee9d1d_r9_c7" localSheetId="36" hidden="1">CCR4AIRBInvisible!$K$16</definedName>
    <definedName name="a7e7f92c1770e4d31a537552eb6c5a46f_r1_c1" localSheetId="27" hidden="1">CR6FIRBInvisible!$E$9</definedName>
    <definedName name="a7e7f92c1770e4d31a537552eb6c5a46f_r18_c12" localSheetId="27" hidden="1">CR6FIRBInvisible!$P$26</definedName>
    <definedName name="a7f0e23f119ab4faaaa7a92d18fe8b62f_r1_c1" localSheetId="50" hidden="1">'7.Assets GAR calculation'!$I$10</definedName>
    <definedName name="a7f0e23f119ab4faaaa7a92d18fe8b62f_r50_c16" localSheetId="50" hidden="1">'7.Assets GAR calculation'!$X$59</definedName>
    <definedName name="a847b76718feb4913b2200122a4615857_r1_c1" localSheetId="39" hidden="1">'CCR8'!$D$7</definedName>
    <definedName name="a847b76718feb4913b2200122a4615857_r20_c2" localSheetId="39" hidden="1">'CCR8'!$E$26</definedName>
    <definedName name="a887d6553e8524f0fb635e17b5534c07e_r1_c1" localSheetId="7" hidden="1">CCyB2!$D$7</definedName>
    <definedName name="a887d6553e8524f0fb635e17b5534c07e_r3_c1" localSheetId="7" hidden="1">CCyB2!$D$9</definedName>
    <definedName name="a8b6e3d27fd1944819cd5998fb83ccf23_r1_c1" localSheetId="26" hidden="1">CR6AIRBInvisible!$E$9</definedName>
    <definedName name="a8b6e3d27fd1944819cd5998fb83ccf23_r18_c12" localSheetId="26" hidden="1">CR6AIRBInvisible!$P$26</definedName>
    <definedName name="a8b80396ee3d44ca282520d070cda28c1_r1_c1" localSheetId="42" hidden="1">'SEC5'!$D$9</definedName>
    <definedName name="a8b80396ee3d44ca282520d070cda28c1_r12_c3" localSheetId="42" hidden="1">'SEC5'!$F$20</definedName>
    <definedName name="a921616c3233d42139d0df358bcf27fc3_r1_c1" localSheetId="10" hidden="1">LRSpl!$D$7</definedName>
    <definedName name="a921616c3233d42139d0df358bcf27fc3_r12_c1" localSheetId="10" hidden="1">LRSpl!$D$18</definedName>
    <definedName name="a96e3997c1baf46f88ef1d761e8e3e88d_r1_c1" localSheetId="4" hidden="1">'CC1'!$E$7</definedName>
    <definedName name="a96e3997c1baf46f88ef1d761e8e3e88d_r115_c2" localSheetId="4" hidden="1">'CC1'!$F$122</definedName>
    <definedName name="a9839dfd0e4284fbcad5955b4f2d401ef_r1_c1" localSheetId="13" hidden="1">'LIQ2'!$E$8</definedName>
    <definedName name="a9839dfd0e4284fbcad5955b4f2d401ef_r37_c5" localSheetId="13" hidden="1">'LIQ2'!$I$44</definedName>
    <definedName name="aa54cedad145746df9e75feb88bb89802_r1_c1" localSheetId="2" hidden="1">'KM1'!$E$6</definedName>
    <definedName name="aa54cedad145746df9e75feb88bb89802_r45_c5" localSheetId="2" hidden="1">'KM1'!$I$49</definedName>
    <definedName name="aaae9584ca12044ba889cf115d97ee2ea_r1_c1" localSheetId="5" hidden="1">'CC2'!$D$56</definedName>
    <definedName name="aaae9584ca12044ba889cf115d97ee2ea_r19_c2" localSheetId="5" hidden="1">'CC2'!$E$74</definedName>
    <definedName name="aaefb9a8e464d429bb41b5e2ad5dd7d15_r1_c1" localSheetId="11" hidden="1">'LIQ1'!$E$7</definedName>
    <definedName name="aaefb9a8e464d429bb41b5e2ad5dd7d15_r34_c8" localSheetId="11" hidden="1">'LIQ1'!$L$40</definedName>
    <definedName name="ab5703f285bd9459d81614fd92e79a317" hidden="1">'[1]1'!$A$2:$A$91</definedName>
    <definedName name="ab79b09d6fcad4f4cbf7d0d1d5256a23b_r1_c1" localSheetId="6" hidden="1">CCyB1!$C$10</definedName>
    <definedName name="ab79b09d6fcad4f4cbf7d0d1d5256a23b_r1_c15" localSheetId="6" hidden="1">CCyB1!#REF!</definedName>
    <definedName name="ab8ff3456037344398c03b911a6bef7dc_r1_c1" localSheetId="21" hidden="1">'CQ5'!$D$10</definedName>
    <definedName name="ab8ff3456037344398c03b911a6bef7dc_r20_c6" localSheetId="21" hidden="1">'CQ5'!$I$29</definedName>
    <definedName name="abcd24104319d477f808557e797ec39b8_r1_c1" localSheetId="33" hidden="1">'CCR1'!$D$7</definedName>
    <definedName name="abcd24104319d477f808557e797ec39b8_r11_c8" localSheetId="33" hidden="1">'CCR1'!$K$17</definedName>
    <definedName name="abf785e4a967d433cb0e8a2e94f2e15eb_r1_c1" localSheetId="22" hidden="1">'CR3'!$D$9</definedName>
    <definedName name="abf785e4a967d433cb0e8a2e94f2e15eb_r5_c5" localSheetId="22" hidden="1">'CR3'!$H$13</definedName>
    <definedName name="ac945b5fc537e464394b06671f5553d3b" hidden="1">'[1]1'!$A$101:$A$941</definedName>
    <definedName name="acc1a3a7780f44ab790b0f708069a68e8_r1_c1" localSheetId="29" hidden="1">CR7AAIRB!$D$10</definedName>
    <definedName name="acc1a3a7780f44ab790b0f708069a68e8_r13_c14" localSheetId="29" hidden="1">CR7AAIRB!$Q$22</definedName>
    <definedName name="ad3af23f8db764a11af8ebfe5c5776882_r1_c1" localSheetId="25" hidden="1">CR6Tot!$E$7</definedName>
    <definedName name="ad3af23f8db764a11af8ebfe5c5776882_r2_c12" localSheetId="25" hidden="1">CR6Tot!$P$8</definedName>
    <definedName name="ad4a5b628e5a34af299571f97ef535b9d_r1_c1" localSheetId="49" hidden="1">'6.Summary of GAR KPIs'!$D$6</definedName>
    <definedName name="ad4a5b628e5a34af299571f97ef535b9d_r2_c4" localSheetId="49" hidden="1">'6.Summary of GAR KPIs'!$G$7</definedName>
    <definedName name="adc70368d936640bbb2cdb17e069fee8a_r1_c1" localSheetId="28" hidden="1">'CR7'!$D$7</definedName>
    <definedName name="adc70368d936640bbb2cdb17e069fee8a_r19_c2" localSheetId="28" hidden="1">'CR7'!$E$25</definedName>
    <definedName name="ae0a5bb0e7a0f441f89c8a82e93267545_r1_c1" localSheetId="23" hidden="1">'CR4'!$D$7</definedName>
    <definedName name="ae0a5bb0e7a0f441f89c8a82e93267545_r17_c6" localSheetId="23" hidden="1">'CR4'!$I$23</definedName>
    <definedName name="ae2e28092ac2d4169979f9d1df8dbc6b2_r1_c1" localSheetId="19" hidden="1">CQ4ONperC!$C$9</definedName>
    <definedName name="ae2e28092ac2d4169979f9d1df8dbc6b2_r1_c9" localSheetId="19" hidden="1">CQ4ONperC!#REF!</definedName>
    <definedName name="ae47c8958958044838f8f5a2702e04543_r1_c1" localSheetId="41" hidden="1">'SEC3'!$D$8</definedName>
    <definedName name="ae47c8958958044838f8f5a2702e04543_r13_c17" localSheetId="41" hidden="1">'SEC3'!$T$20</definedName>
    <definedName name="ae48e24fb44244d399c3dc353100a5562_r1_c1" localSheetId="40" hidden="1">'SEC1'!$D$10</definedName>
    <definedName name="ae48e24fb44244d399c3dc353100a5562_r12_c15" localSheetId="40" hidden="1">'SEC1'!$R$21</definedName>
    <definedName name="ae6c4e4452e664d1a86a9c465cb983cd2_r1_c1" localSheetId="37" hidden="1">CCR4FIRBInvisible!$E$8</definedName>
    <definedName name="ae6c4e4452e664d1a86a9c465cb983cd2_r9_c7" localSheetId="37" hidden="1">CCR4FIRBInvisible!$K$16</definedName>
    <definedName name="af5926a14556b4f20b10860613fdede4a_r1_c1" localSheetId="20" hidden="1">CQ4OFFperC!$C$9</definedName>
    <definedName name="af5926a14556b4f20b10860613fdede4a_r1_c9" localSheetId="20" hidden="1">CQ4OFFperC!#REF!</definedName>
    <definedName name="afa322becfd8a4dea8b6f21123f8231da_r1_c1" localSheetId="35" hidden="1">'CCR3'!$D$8</definedName>
    <definedName name="afa322becfd8a4dea8b6f21123f8231da_r11_c12" localSheetId="35" hidden="1">'CCR3'!$O$18</definedName>
    <definedName name="afe3f66a2119e4876beef34cbc0be4adc_r1_c1" localSheetId="16" hidden="1">'CQ1'!$D$8</definedName>
    <definedName name="afe3f66a2119e4876beef34cbc0be4adc_r11_c8" localSheetId="16" hidden="1">'CQ1'!$K$18</definedName>
    <definedName name="AGUILONIUS" localSheetId="45">#REF!</definedName>
    <definedName name="AGUILONIUS" localSheetId="46">#REF!</definedName>
    <definedName name="AGUILONIUS" localSheetId="47">#REF!</definedName>
    <definedName name="AGUILONIUS" localSheetId="48">#REF!</definedName>
    <definedName name="AGUILONIUS" localSheetId="44">#REF!</definedName>
    <definedName name="AGUILONIUS" localSheetId="9">#REF!</definedName>
    <definedName name="AGUILONIUS">#REF!</definedName>
    <definedName name="AguWbType" hidden="1">"S6CA87E6A-1E82-4363-AEF4-F1955315257B"</definedName>
    <definedName name="AguWbType2" hidden="1">"XbrlDPM"</definedName>
    <definedName name="AreValuesChangedAfterValidation">"Yes"</definedName>
    <definedName name="b0f1af3f191544f8bb7ea330a9c45bc69" localSheetId="31" hidden="1">CR9AIRBInvisible!$D$4</definedName>
    <definedName name="b4551fd02ee8b40bfa8bf78c7deb7a19e" localSheetId="37" hidden="1">CCR4FIRBInvisible!$E$4</definedName>
    <definedName name="b463ff6270e4a4434bad77696fb9bf357" localSheetId="26" hidden="1">CR6AIRBInvisible!$E$5</definedName>
    <definedName name="b9151c23adb784959ace1f4297ce3deda" localSheetId="32" hidden="1">CR9FIRBInvisible!$D$4</definedName>
    <definedName name="b9eae3338c7d2488285cb8332bb814508" localSheetId="36" hidden="1">CCR4AIRBInvisible!$E$4</definedName>
    <definedName name="bd8e1e16f9a094e00ab690aa4b1cd540e" localSheetId="27" hidden="1">CR6FIRBInvisible!$E$5</definedName>
    <definedName name="DimensionalSheet" localSheetId="6" hidden="1">CCyB1!#REF!</definedName>
    <definedName name="DimensionalSheet" localSheetId="20" hidden="1">CQ4OFFperC!#REF!</definedName>
    <definedName name="DimensionalSheet" localSheetId="19" hidden="1">CQ4ONperC!#REF!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st" localSheetId="45">#REF!</definedName>
    <definedName name="List" localSheetId="46">#REF!</definedName>
    <definedName name="List" localSheetId="47">#REF!</definedName>
    <definedName name="List" localSheetId="48">#REF!</definedName>
    <definedName name="List" localSheetId="44">#REF!</definedName>
    <definedName name="List" localSheetId="9">#REF!</definedName>
    <definedName name="List">#REF!</definedName>
    <definedName name="lkp5c47cf6d20164a748b485ee23595a849" localSheetId="45">'[2]1'!$A$2:$A$251</definedName>
    <definedName name="lkp5c47cf6d20164a748b485ee23595a849" localSheetId="46">'[2]1'!$A$2:$A$251</definedName>
    <definedName name="lkp5c47cf6d20164a748b485ee23595a849" localSheetId="47">'[2]1'!$A$2:$A$251</definedName>
    <definedName name="lkp5c47cf6d20164a748b485ee23595a849" localSheetId="48">'[2]1'!$A$2:$A$251</definedName>
    <definedName name="lkp5c47cf6d20164a748b485ee23595a849" localSheetId="44">'[3]1'!$A$2:$A$251</definedName>
    <definedName name="lkp5c47cf6d20164a748b485ee23595a849" localSheetId="9">'[4]1'!$A$2:$A$251</definedName>
    <definedName name="lkp5c47cf6d20164a748b485ee23595a849">'1'!$A$2:$A$251</definedName>
    <definedName name="lkpf2b520387051429ab2e99b0d729f2417" localSheetId="45">'[2]2'!$A$2:$A$252</definedName>
    <definedName name="lkpf2b520387051429ab2e99b0d729f2417" localSheetId="46">'[2]2'!$A$2:$A$252</definedName>
    <definedName name="lkpf2b520387051429ab2e99b0d729f2417" localSheetId="47">'[2]2'!$A$2:$A$252</definedName>
    <definedName name="lkpf2b520387051429ab2e99b0d729f2417" localSheetId="48">'[2]2'!$A$2:$A$252</definedName>
    <definedName name="lkpf2b520387051429ab2e99b0d729f2417" localSheetId="44">'[3]2'!$A$2:$A$252</definedName>
    <definedName name="lkpf2b520387051429ab2e99b0d729f2417" localSheetId="9">'[4]2'!$A$2:$A$252</definedName>
    <definedName name="lkpf2b520387051429ab2e99b0d729f2417">'2'!$A$2:$A$252</definedName>
    <definedName name="_xlnm.Print_Area" localSheetId="4">'CC1'!$B$5:$F$122</definedName>
    <definedName name="_xlnm.Print_Area" localSheetId="22">'CR3'!$B$1:$K$19</definedName>
    <definedName name="_xlnm.Print_Area" localSheetId="28">'CR7'!$B$2:$G$26</definedName>
    <definedName name="_xlnm.Print_Area" localSheetId="31">CR9AIRBInvisible!$B$5:$J$31</definedName>
    <definedName name="_xlnm.Print_Area" localSheetId="32">CR9FIRBInvisible!$B$5:$J$31</definedName>
    <definedName name="_xlnm.Print_Area" localSheetId="9">'LR2'!$B$2:$F$72</definedName>
    <definedName name="_xlnm.Print_Area" localSheetId="10">LRSpl!$B$2:$D$18</definedName>
    <definedName name="_xlnm.Print_Area" localSheetId="8">LRSum!$B$2:$D$22</definedName>
    <definedName name="_xlnm.Print_Area" localSheetId="3">'OV1'!$B$2:$F$34</definedName>
    <definedName name="_xlnm.Print_Area" localSheetId="42">'SEC5'!$A$1:$F$20</definedName>
    <definedName name="_xlnm.Print_Titles" localSheetId="4">'CC1'!$5:$5</definedName>
    <definedName name="RptType">"ESG"</definedName>
    <definedName name="TaxonomySetOverallVersion">"3.3.0.0 "</definedName>
    <definedName name="TaxonomyVersion">"1.0.0.0 "</definedName>
    <definedName name="Type_of_institution" localSheetId="45">#REF!</definedName>
    <definedName name="Type_of_institution" localSheetId="46">#REF!</definedName>
    <definedName name="Type_of_institution" localSheetId="47">#REF!</definedName>
    <definedName name="Type_of_institution" localSheetId="48">#REF!</definedName>
    <definedName name="Type_of_institution" localSheetId="44">#REF!</definedName>
    <definedName name="Type_of_institution" localSheetId="9">#REF!</definedName>
    <definedName name="Type_of_institution">#REF!</definedName>
  </definedNames>
  <calcPr calcId="191029" forceFullCalc="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 i="82" l="1"/>
  <c r="L7" i="82"/>
  <c r="J7" i="82"/>
  <c r="I7" i="82" l="1"/>
  <c r="C12" i="15" l="1"/>
  <c r="C13" i="15"/>
  <c r="C14" i="15"/>
  <c r="C15" i="15"/>
  <c r="C16" i="15"/>
  <c r="C17" i="15"/>
  <c r="C18" i="15"/>
  <c r="C19" i="15"/>
  <c r="C20" i="15"/>
  <c r="C21" i="15"/>
  <c r="C22" i="15"/>
  <c r="C23" i="15"/>
  <c r="C24" i="15"/>
  <c r="C25" i="15"/>
  <c r="C26" i="15"/>
  <c r="C27" i="15"/>
  <c r="C28" i="15"/>
  <c r="C29" i="15"/>
  <c r="C30" i="15"/>
  <c r="C31" i="15"/>
  <c r="C32" i="15"/>
  <c r="C33" i="15"/>
  <c r="C11" i="15"/>
  <c r="F7" i="82"/>
  <c r="G7" i="82"/>
  <c r="E7" i="82"/>
  <c r="B26" i="107" l="1"/>
  <c r="C9" i="15" l="1"/>
  <c r="G91" i="89" l="1"/>
  <c r="G70" i="89"/>
  <c r="B26" i="98"/>
  <c r="P9" i="15" l="1"/>
  <c r="O9" i="15"/>
  <c r="N9" i="15"/>
  <c r="M9" i="15"/>
  <c r="L9" i="15"/>
  <c r="K9" i="15"/>
  <c r="J9" i="15"/>
  <c r="I9" i="15"/>
  <c r="H9" i="15"/>
  <c r="G9" i="15"/>
  <c r="F9" i="15"/>
  <c r="E9" i="15"/>
</calcChain>
</file>

<file path=xl/sharedStrings.xml><?xml version="1.0" encoding="utf-8"?>
<sst xmlns="http://schemas.openxmlformats.org/spreadsheetml/2006/main" count="3494" uniqueCount="1820">
  <si>
    <t>CODE</t>
  </si>
  <si>
    <t>DPM version 3.0.0.0  | version 2021</t>
  </si>
  <si>
    <t>Risk weighted exposure amounts (RWEAs)</t>
  </si>
  <si>
    <t>Total own funds requirements</t>
  </si>
  <si>
    <t>a</t>
  </si>
  <si>
    <t>b</t>
  </si>
  <si>
    <t>c</t>
  </si>
  <si>
    <t>Credit risk (excluding CCR)</t>
  </si>
  <si>
    <t xml:space="preserve">Of which the standardised approach </t>
  </si>
  <si>
    <t xml:space="preserve">Of which the foundation IRB (FIRB) approach </t>
  </si>
  <si>
    <t>Of which slotting approach</t>
  </si>
  <si>
    <t>Of which equities under the simple riskweighted approach</t>
  </si>
  <si>
    <t xml:space="preserve">Of which the advanced IRB (AIRB) approach </t>
  </si>
  <si>
    <t xml:space="preserve">Counterparty credit risk - CCR </t>
  </si>
  <si>
    <t>Of which internal model method (IMM)</t>
  </si>
  <si>
    <t>Of which exposures to a CCP</t>
  </si>
  <si>
    <t>Of which credit valuation adjustment - CVA</t>
  </si>
  <si>
    <t>Of which other CCR</t>
  </si>
  <si>
    <t>Empty set in the EU</t>
  </si>
  <si>
    <t xml:space="preserve">Settlement risk </t>
  </si>
  <si>
    <t>Securitisation exposures in the non-trading book (after the cap)</t>
  </si>
  <si>
    <t xml:space="preserve">Of which SEC-IRBA approach </t>
  </si>
  <si>
    <t>Of which SEC-ERBA (including IAA)</t>
  </si>
  <si>
    <t xml:space="preserve">Of which SEC-SA approach </t>
  </si>
  <si>
    <t>Of which 1250%/ deduction</t>
  </si>
  <si>
    <t>Position, foreign exchange and commodities risks (Market risk)</t>
  </si>
  <si>
    <t xml:space="preserve">Of which IMA </t>
  </si>
  <si>
    <t>Large exposures</t>
  </si>
  <si>
    <t xml:space="preserve">Operational risk </t>
  </si>
  <si>
    <t xml:space="preserve">Of which basic indicator approach </t>
  </si>
  <si>
    <t xml:space="preserve">Of which standardised approach </t>
  </si>
  <si>
    <t xml:space="preserve">Of which advanced measurement approach </t>
  </si>
  <si>
    <t>Total</t>
  </si>
  <si>
    <t>d</t>
  </si>
  <si>
    <t>e</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</si>
  <si>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</si>
  <si>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</si>
  <si>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</si>
  <si>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</si>
  <si>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</si>
  <si>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</si>
  <si>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</si>
  <si>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Tier 1 ratio (%)</t>
  </si>
  <si>
    <t>Total capital ratio (%)</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</si>
  <si>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</si>
  <si>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</si>
  <si>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</si>
  <si>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</si>
  <si>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</si>
  <si>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</si>
  <si>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</si>
  <si>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Other Systemically Important Institution buffer</t>
  </si>
  <si>
    <t>Combined buffer requirement (%)</t>
  </si>
  <si>
    <t>Overall capital requirements (%)</t>
  </si>
  <si>
    <t>CET1 available after meeting the total SREP own funds requirements (%)</t>
  </si>
  <si>
    <t>Leverage ratio</t>
  </si>
  <si>
    <t>Leverage ratio total exposure measure</t>
  </si>
  <si>
    <r>
      <t>Additional own funds requirements to address risks of excessive leverage</t>
    </r>
    <r>
      <rPr>
        <b/>
        <sz val="11"/>
        <color theme="1"/>
        <rFont val="Calibri"/>
        <family val="2"/>
        <scheme val="minor"/>
      </rPr>
      <t xml:space="preserve"> (as a percentage of leverage ratio total exposure amount)</t>
    </r>
  </si>
  <si>
    <t>Total SREP leverage ratio requirements (%)</t>
  </si>
  <si>
    <t>Overall leverage ratio requirements (%)</t>
  </si>
  <si>
    <t>Liquidity Coverage Ratio</t>
  </si>
  <si>
    <t>Total high-quality liquid assets (HQLA) (Weighted value -average)</t>
  </si>
  <si>
    <t xml:space="preserve">Cash outflows - Total weighted value </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</si>
  <si>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</si>
  <si>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</si>
  <si>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</si>
  <si>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</si>
  <si>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</si>
  <si>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</si>
  <si>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</si>
  <si>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Exposure value</t>
  </si>
  <si>
    <t>f</t>
  </si>
  <si>
    <t>g</t>
  </si>
  <si>
    <t>h</t>
  </si>
  <si>
    <t>Equity</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</si>
  <si>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</si>
  <si>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</si>
  <si>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</si>
  <si>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</si>
  <si>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</si>
  <si>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</si>
  <si>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</si>
  <si>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</si>
  <si>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</si>
  <si>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</si>
  <si>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</si>
  <si>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</si>
  <si>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</si>
  <si>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</si>
  <si>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</si>
  <si>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</si>
  <si>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</si>
  <si>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</si>
  <si>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</si>
  <si>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</si>
  <si>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</si>
  <si>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020</t>
  </si>
  <si>
    <t>Total risk exposure amount</t>
  </si>
  <si>
    <t>Institution specific countercyclical capital buffer rate</t>
  </si>
  <si>
    <t>Institution specific countercyclical capital buffer requirement</t>
  </si>
  <si>
    <t>030</t>
  </si>
  <si>
    <t>040</t>
  </si>
  <si>
    <t>050</t>
  </si>
  <si>
    <t>060</t>
  </si>
  <si>
    <t>080</t>
  </si>
  <si>
    <t>090</t>
  </si>
  <si>
    <t>100</t>
  </si>
  <si>
    <t>Debt securities</t>
  </si>
  <si>
    <t>070</t>
  </si>
  <si>
    <t>120</t>
  </si>
  <si>
    <t>Other assets</t>
  </si>
  <si>
    <t>130</t>
  </si>
  <si>
    <t>140</t>
  </si>
  <si>
    <t>150</t>
  </si>
  <si>
    <t>160</t>
  </si>
  <si>
    <t>170</t>
  </si>
  <si>
    <t>180</t>
  </si>
  <si>
    <t>190</t>
  </si>
  <si>
    <t>200</t>
  </si>
  <si>
    <t>210</t>
  </si>
  <si>
    <t>220</t>
  </si>
  <si>
    <t>x</t>
  </si>
  <si>
    <t>Own funds</t>
  </si>
  <si>
    <t>Risk weighted exposure amount</t>
  </si>
  <si>
    <t>requirement</t>
  </si>
  <si>
    <t>n</t>
  </si>
  <si>
    <t>o</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</si>
  <si>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</si>
  <si>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</si>
  <si>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</si>
  <si>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</si>
  <si>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</si>
  <si>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</si>
  <si>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</si>
  <si>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</si>
  <si>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</si>
  <si>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</si>
  <si>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</si>
  <si>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</si>
  <si>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</si>
  <si>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</si>
  <si>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</si>
  <si>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</si>
  <si>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</si>
  <si>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</si>
  <si>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</si>
  <si>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</si>
  <si>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p</t>
  </si>
  <si>
    <t>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</si>
  <si>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</si>
  <si>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</si>
  <si>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</si>
  <si>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</si>
  <si>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</si>
  <si>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</si>
  <si>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</si>
  <si>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</si>
  <si>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</si>
  <si>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</si>
  <si>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</si>
  <si>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</si>
  <si>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 xml:space="preserve">Traditional transactions </t>
  </si>
  <si>
    <t xml:space="preserve">   Securitisation</t>
  </si>
  <si>
    <t xml:space="preserve">       Retail underlying</t>
  </si>
  <si>
    <t xml:space="preserve">       Of which STS</t>
  </si>
  <si>
    <t xml:space="preserve">       Wholesale</t>
  </si>
  <si>
    <t xml:space="preserve">   Re-securitisation</t>
  </si>
  <si>
    <t xml:space="preserve">Synthetic transactions </t>
  </si>
  <si>
    <t>Exposures securitised by the institution - Institution acts as originator or as sponsor</t>
  </si>
  <si>
    <t>Total outstanding nominal amount</t>
  </si>
  <si>
    <t>Total amount of specific credit risk adjustments made during the period</t>
  </si>
  <si>
    <t>Of which exposures in default</t>
  </si>
  <si>
    <t>Replacement cost (RC)</t>
  </si>
  <si>
    <t>Potential future exposure  (PFE)</t>
  </si>
  <si>
    <t>EEPE</t>
  </si>
  <si>
    <t>Exposure value pre-CRM</t>
  </si>
  <si>
    <t>Exposure value post-CRM</t>
  </si>
  <si>
    <t>RWEA</t>
  </si>
  <si>
    <t>EU1</t>
  </si>
  <si>
    <t>EU - Original Exposure Method (for derivatives)</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</si>
  <si>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</si>
  <si>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</si>
  <si>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</si>
  <si>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</si>
  <si>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</si>
  <si>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</si>
  <si>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</si>
  <si>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</si>
  <si>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</si>
  <si>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</si>
  <si>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</si>
  <si>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</si>
  <si>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</si>
  <si>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Total transactions subject to the Advanced method</t>
  </si>
  <si>
    <t xml:space="preserve">   (i) VaR component (including the 3× multiplier)</t>
  </si>
  <si>
    <t xml:space="preserve">   (ii) stressed VaR component (including the 3× multiplier)</t>
  </si>
  <si>
    <t>Transactions subject to the Standardised method</t>
  </si>
  <si>
    <t>EU4</t>
  </si>
  <si>
    <t xml:space="preserve">Total transactions subject to own funds requirements for CVA risk </t>
  </si>
  <si>
    <t>Exposure classes</t>
  </si>
  <si>
    <t>Risk weight</t>
  </si>
  <si>
    <t>Others</t>
  </si>
  <si>
    <t xml:space="preserve">Central governments or central banks </t>
  </si>
  <si>
    <t xml:space="preserve">Regional government or local authorities </t>
  </si>
  <si>
    <t>Public sector entities</t>
  </si>
  <si>
    <t>Multilateral development banks</t>
  </si>
  <si>
    <t>International organisations</t>
  </si>
  <si>
    <t>Institutions</t>
  </si>
  <si>
    <t>Corporates</t>
  </si>
  <si>
    <t>Retail</t>
  </si>
  <si>
    <t>Institutions and corporates with a short-term credit assessment</t>
  </si>
  <si>
    <t>Other items</t>
  </si>
  <si>
    <t>PD scale</t>
  </si>
  <si>
    <t>Exposure weighted average PD (%)</t>
  </si>
  <si>
    <t>Number of obligors</t>
  </si>
  <si>
    <t>Exposure weighted average LGD (%)</t>
  </si>
  <si>
    <t>Exposure weighted average maturity (years)</t>
  </si>
  <si>
    <t>Density of risk weighted exposure amounts</t>
  </si>
  <si>
    <t>0.00 to &lt;0.15</t>
  </si>
  <si>
    <t>0.15 to &lt;0.25</t>
  </si>
  <si>
    <t>0.25 to &lt;0.50</t>
  </si>
  <si>
    <t>0.50 to &lt;0.75</t>
  </si>
  <si>
    <t>0.75 to &lt;2.50</t>
  </si>
  <si>
    <t>2.50 to &lt;10.00</t>
  </si>
  <si>
    <t>10.00 to &lt;100.00</t>
  </si>
  <si>
    <t>100.00 (Default)</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</si>
  <si>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</si>
  <si>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</si>
  <si>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</si>
  <si>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</si>
  <si>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</si>
  <si>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</si>
  <si>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</si>
  <si>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</si>
  <si>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</si>
  <si>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</si>
  <si>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</si>
  <si>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</si>
  <si>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</si>
  <si>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</si>
  <si>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</si>
  <si>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</si>
  <si>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</si>
  <si>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</si>
  <si>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</si>
  <si>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</si>
  <si>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</si>
  <si>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</si>
  <si>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</si>
  <si>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</si>
  <si>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</si>
  <si>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</si>
  <si>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</si>
  <si>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RWEAs</t>
  </si>
  <si>
    <t>Outright products</t>
  </si>
  <si>
    <t>Interest rate risk (general and specific)</t>
  </si>
  <si>
    <t>Equity risk (general and specific)</t>
  </si>
  <si>
    <t>Foreign exchange risk</t>
  </si>
  <si>
    <t xml:space="preserve">Commodity risk </t>
  </si>
  <si>
    <t xml:space="preserve">Options </t>
  </si>
  <si>
    <t>Simplified approach</t>
  </si>
  <si>
    <t>Delta-plus approach</t>
  </si>
  <si>
    <t>Scenario approach</t>
  </si>
  <si>
    <t>RWAs</t>
  </si>
  <si>
    <t>Expected loss amount</t>
  </si>
  <si>
    <t>A-IRB</t>
  </si>
  <si>
    <t>PD range</t>
  </si>
  <si>
    <t>On-balance sheet exposures</t>
  </si>
  <si>
    <t>Off-balance-sheet exposures pre-CCF</t>
  </si>
  <si>
    <t>Exposure weighted average CCF</t>
  </si>
  <si>
    <t>Exposure post CCF and post CRM</t>
  </si>
  <si>
    <t>Risk weighted exposure amount after supporting factors</t>
  </si>
  <si>
    <t>Density of risk weighted exposure amount</t>
  </si>
  <si>
    <t>Value adjust-ments and provisions</t>
  </si>
  <si>
    <t>0.00 to &lt;0.10</t>
  </si>
  <si>
    <t>0.10  to &lt;0.15</t>
  </si>
  <si>
    <t>0.75 to &lt;1.75</t>
  </si>
  <si>
    <t>1.75 to &lt;2.5</t>
  </si>
  <si>
    <t>2.5 to &lt;5</t>
  </si>
  <si>
    <t>5 to &lt;10</t>
  </si>
  <si>
    <t>10 to &lt;20</t>
  </si>
  <si>
    <t>20 to &lt;30</t>
  </si>
  <si>
    <t>30.00 to &lt;100.00</t>
  </si>
  <si>
    <t>of which Retail – Qualifying revolving</t>
  </si>
  <si>
    <t>Pre-credit derivatives risk weighted exposure amount</t>
  </si>
  <si>
    <t>Actual risk weighted exposure amount</t>
  </si>
  <si>
    <t>Exposures under FIRB</t>
  </si>
  <si>
    <t>Central governments and central banks</t>
  </si>
  <si>
    <t xml:space="preserve">Corporates </t>
  </si>
  <si>
    <t>Exposures under AIRB</t>
  </si>
  <si>
    <t>of which Corporates - Specialised lending</t>
  </si>
  <si>
    <t xml:space="preserve">of which Retail – SMEs - Secured by immovable property collateral </t>
  </si>
  <si>
    <t>of which Retail – non-SMEs - Secured by immovable property collateral</t>
  </si>
  <si>
    <t>of which Retail – SMEs - Other</t>
  </si>
  <si>
    <t>of which Retail – Non-SMEs- Other</t>
  </si>
  <si>
    <t>TOTAL (including FIRB exposures and AIRB exposures)</t>
  </si>
  <si>
    <t xml:space="preserve">Total exposures
</t>
  </si>
  <si>
    <t>Credit risk Mitigation techniques</t>
  </si>
  <si>
    <t>Credit risk Mitigation methods in the calculation of RWEAs</t>
  </si>
  <si>
    <t>Of which Corporates – SMEs</t>
  </si>
  <si>
    <t>Of which Corporates – Specialised lending</t>
  </si>
  <si>
    <t>Of which Corporates – Other</t>
  </si>
  <si>
    <t>Of which Retail –  Immovable property SMEs</t>
  </si>
  <si>
    <t>Of which Retail – Immovable property non-SMEs</t>
  </si>
  <si>
    <t>Of which Retail – Qualifying revolving</t>
  </si>
  <si>
    <t>Of which Retail – Other SMEs</t>
  </si>
  <si>
    <t>Of which Retail – Other non-SMEs</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</si>
  <si>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</si>
  <si>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</si>
  <si>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</si>
  <si>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</si>
  <si>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</si>
  <si>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</si>
  <si>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</si>
  <si>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</si>
  <si>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</si>
  <si>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Number of obligors at the end of previous year</t>
  </si>
  <si>
    <t>Observed average default rate (%)</t>
  </si>
  <si>
    <t>Exposures weighted average PD (%)</t>
  </si>
  <si>
    <t>Average PD (%)</t>
  </si>
  <si>
    <t>Average
historical
annual
default rate (%)</t>
  </si>
  <si>
    <t>Of which number of
obligors which defaulted in the year</t>
  </si>
  <si>
    <t xml:space="preserve">Unsecured carrying amount </t>
  </si>
  <si>
    <t>Secured carrying amount</t>
  </si>
  <si>
    <t>Loans and advances</t>
  </si>
  <si>
    <t xml:space="preserve">Debt securities </t>
  </si>
  <si>
    <t xml:space="preserve">     Of which non-performing exposures</t>
  </si>
  <si>
    <t xml:space="preserve">            Of which defaulted </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</si>
  <si>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</si>
  <si>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</si>
  <si>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</si>
  <si>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</si>
  <si>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</si>
  <si>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</si>
  <si>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</si>
  <si>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</si>
  <si>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</si>
  <si>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</si>
  <si>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</si>
  <si>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</si>
  <si>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</si>
  <si>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</si>
  <si>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</si>
  <si>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Central banks</t>
  </si>
  <si>
    <t>General governments</t>
  </si>
  <si>
    <t>Credit institutions</t>
  </si>
  <si>
    <t>Other financial corporations</t>
  </si>
  <si>
    <t>Non-financial corporations</t>
  </si>
  <si>
    <t xml:space="preserve">          Of which SMEs</t>
  </si>
  <si>
    <t>Households</t>
  </si>
  <si>
    <t>110</t>
  </si>
  <si>
    <t>Off-balance-sheet exposures</t>
  </si>
  <si>
    <t>Net exposure value</t>
  </si>
  <si>
    <t>On demand</t>
  </si>
  <si>
    <t>&lt;= 1 year</t>
  </si>
  <si>
    <t>&gt; 1 year &lt;= 5 years</t>
  </si>
  <si>
    <t>&gt; 5 years</t>
  </si>
  <si>
    <t>No stated maturity</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</si>
  <si>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</si>
  <si>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</si>
  <si>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</si>
  <si>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</si>
  <si>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</si>
  <si>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</si>
  <si>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</si>
  <si>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</si>
  <si>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</si>
  <si>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</si>
  <si>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</si>
  <si>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</si>
  <si>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</si>
  <si>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</si>
  <si>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</si>
  <si>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</si>
  <si>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</si>
  <si>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</si>
  <si>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</si>
  <si>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</si>
  <si>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</si>
  <si>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Gross carrying/nominal amount</t>
  </si>
  <si>
    <t>Accumulated impairment</t>
  </si>
  <si>
    <t>Provisions on off-balance-sheet commitments and financial guarantees given</t>
  </si>
  <si>
    <t>Accumulated negative changes in fair value due to credit risk on non-performing exposures</t>
  </si>
  <si>
    <t>Of which non-performing</t>
  </si>
  <si>
    <t>Of which subject to impairment</t>
  </si>
  <si>
    <t>On-balance-sheet exposures</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</si>
  <si>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</si>
  <si>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</si>
  <si>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</si>
  <si>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</si>
  <si>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</si>
  <si>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</si>
  <si>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</si>
  <si>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</si>
  <si>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</si>
  <si>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</si>
  <si>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</si>
  <si>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</si>
  <si>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</si>
  <si>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</si>
  <si>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</si>
  <si>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</si>
  <si>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</si>
  <si>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</si>
  <si>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</si>
  <si>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</si>
  <si>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Exposures before CCF and before CRM</t>
  </si>
  <si>
    <t>Exposures post CCF and post CRM</t>
  </si>
  <si>
    <t>RWAs and RWAs density</t>
  </si>
  <si>
    <t xml:space="preserve">RWAs density (%) </t>
  </si>
  <si>
    <t>Central governments or central banks</t>
  </si>
  <si>
    <t>Regional government or local authorities</t>
  </si>
  <si>
    <t>Secured by mortgages on immovable property</t>
  </si>
  <si>
    <t>Exposures in default</t>
  </si>
  <si>
    <t>Exposures associated with particularly high risk</t>
  </si>
  <si>
    <t>Covered bonds</t>
  </si>
  <si>
    <t>Collective investment undertakings</t>
  </si>
  <si>
    <t>TOTAL</t>
  </si>
  <si>
    <t>Of which unrated</t>
  </si>
  <si>
    <t>Retail exposures</t>
  </si>
  <si>
    <t>Exposures secured by mortgages on immovable property</t>
  </si>
  <si>
    <t>Exposures to institutions and corporates with a short-term credit assessment</t>
  </si>
  <si>
    <t>Units or shares in collective investment undertakings</t>
  </si>
  <si>
    <t>Equity exposures</t>
  </si>
  <si>
    <t>Total unweighted value (average)</t>
  </si>
  <si>
    <t>Total weighted value (average)</t>
  </si>
  <si>
    <t>Quarter ending on (DD Month YYY)</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</si>
  <si>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</si>
  <si>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</si>
  <si>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</si>
  <si>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</si>
  <si>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</si>
  <si>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</si>
  <si>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</si>
  <si>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</si>
  <si>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</si>
  <si>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</si>
  <si>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</si>
  <si>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</si>
  <si>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</si>
  <si>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</si>
  <si>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</si>
  <si>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</si>
  <si>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</si>
  <si>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</si>
  <si>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</si>
  <si>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</si>
  <si>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</si>
  <si>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</si>
  <si>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</si>
  <si>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</si>
  <si>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</si>
  <si>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</si>
  <si>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</si>
  <si>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</si>
  <si>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</si>
  <si>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</si>
  <si>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</si>
  <si>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</si>
  <si>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</si>
  <si>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Explanations on the main drivers of LCR results and the evolution of the contribution of inputs to the LCR’s calculation over time</t>
  </si>
  <si>
    <t>Explanations on the changes in the LCR over time</t>
  </si>
  <si>
    <t>Explanations on the actual concentration of funding sources</t>
  </si>
  <si>
    <t>High-level description of the composition of the institution`s liquidity buffer.</t>
  </si>
  <si>
    <t>Derivative exposures and potential collateral calls</t>
  </si>
  <si>
    <t>Currency mismatch in the LCR</t>
  </si>
  <si>
    <t>Other items in the LCR calculation that are not captured in the LCR disclosure template but that the institution considers relevant for its liquidity profile</t>
  </si>
  <si>
    <t>In accordance with Article 451a(3) CRR</t>
  </si>
  <si>
    <t>Unweighted value by residual maturity</t>
  </si>
  <si>
    <t>Weighted value</t>
  </si>
  <si>
    <t>No maturity</t>
  </si>
  <si>
    <t>&lt; 6 months</t>
  </si>
  <si>
    <t>6 months to &lt; 1yr</t>
  </si>
  <si>
    <t>≥ 1yr</t>
  </si>
  <si>
    <t>Available stable funding (ASF) Items</t>
  </si>
  <si>
    <t>Capital items and instruments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</si>
  <si>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</si>
  <si>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</si>
  <si>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</si>
  <si>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</si>
  <si>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</si>
  <si>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</si>
  <si>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</si>
  <si>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</si>
  <si>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</si>
  <si>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</si>
  <si>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</si>
  <si>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</si>
  <si>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</si>
  <si>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</si>
  <si>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Calibri"/>
        <family val="2"/>
        <scheme val="minor"/>
      </rPr>
      <t/>
    </r>
  </si>
  <si>
    <r>
      <t>Performing loans to non- financial corporate clients, loans to retail and small business customers, and loans to sovereigns,</t>
    </r>
    <r>
      <rPr>
        <i/>
        <sz val="11"/>
        <color theme="9" tint="-0.249977111117893"/>
        <rFont val="Calibri"/>
        <family val="2"/>
        <scheme val="minor"/>
      </rPr>
      <t xml:space="preserve"> </t>
    </r>
    <r>
      <rPr>
        <i/>
        <sz val="11"/>
        <color theme="1"/>
        <rFont val="Calibri"/>
        <family val="2"/>
        <scheme val="minor"/>
      </rPr>
      <t>and PSEs, of which:</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</si>
  <si>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</si>
  <si>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</si>
  <si>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</si>
  <si>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</si>
  <si>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</si>
  <si>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</si>
  <si>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</si>
  <si>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</si>
  <si>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</si>
  <si>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</si>
  <si>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</si>
  <si>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</si>
  <si>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t>Applicable amount</t>
  </si>
  <si>
    <t>Total assets as per published financial statements</t>
  </si>
  <si>
    <t>(Adjustment for securitised exposures that meet the operational requirements for the recognition of risk transference)</t>
  </si>
  <si>
    <t>(Adjustment for temporary exemption of exposures to central bank (if applicable))</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</si>
  <si>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</si>
  <si>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</si>
  <si>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</si>
  <si>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</si>
  <si>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prudent valuation adjustments and specific and general provisions which have reduced Tier 1 capital)</t>
  </si>
  <si>
    <t>Other adjustments</t>
  </si>
  <si>
    <t>CRR leverage ratio exposures</t>
  </si>
  <si>
    <t>Total on-balance sheet exposures (excluding derivatives, SFTs, and exempted exposures), of which:</t>
  </si>
  <si>
    <t>Trading book exposures</t>
  </si>
  <si>
    <t>Banking book exposures, of which:</t>
  </si>
  <si>
    <t>Exposures treated as sovereigns</t>
  </si>
  <si>
    <r>
      <t xml:space="preserve">Exposures to regional governments, MDB, international organisations and PSE </t>
    </r>
    <r>
      <rPr>
        <b/>
        <sz val="11"/>
        <color rgb="FF000000"/>
        <rFont val="Calibri"/>
        <family val="2"/>
        <scheme val="minor"/>
      </rPr>
      <t xml:space="preserve">not </t>
    </r>
    <r>
      <rPr>
        <sz val="11"/>
        <color rgb="FF000000"/>
        <rFont val="Calibri"/>
        <family val="2"/>
        <scheme val="minor"/>
      </rPr>
      <t>treated as sovereigns</t>
    </r>
  </si>
  <si>
    <t>Secured by mortgages of immovable properties</t>
  </si>
  <si>
    <t>Other exposures (eg equity, securitisations, and other non-credit obligation assets)</t>
  </si>
  <si>
    <t>Amounts</t>
  </si>
  <si>
    <t xml:space="preserve">Common Equity Tier 1 (CET1) capital:  instruments and reserves                                             </t>
  </si>
  <si>
    <t xml:space="preserve">Capital instruments and the related share premium accounts </t>
  </si>
  <si>
    <t xml:space="preserve">     of which: Instrument type 3</t>
  </si>
  <si>
    <t xml:space="preserve">Retained earnings </t>
  </si>
  <si>
    <t>Accumulated other comprehensive income (and other reserves)</t>
  </si>
  <si>
    <t>Funds for general banking risk</t>
  </si>
  <si>
    <t xml:space="preserve">Amount of qualifying items referred to in Article 484 (3) CRR and the related share premium accounts subject to phase out from CET1 </t>
  </si>
  <si>
    <t>Minority interests (amount allowed in consolidated CET1)</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</si>
  <si>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</si>
  <si>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</si>
  <si>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</si>
  <si>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</si>
  <si>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</si>
  <si>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</si>
  <si>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</si>
  <si>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</si>
  <si>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</si>
  <si>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</si>
  <si>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</si>
  <si>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</si>
  <si>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</si>
  <si>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</si>
  <si>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</si>
  <si>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</si>
  <si>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 xml:space="preserve">     of which: qualifying holdings outside the financial sector (negative amount)</t>
  </si>
  <si>
    <t xml:space="preserve">     of which: securitisation positions (negative amount)</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</si>
  <si>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</si>
  <si>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</si>
  <si>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</si>
  <si>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</si>
  <si>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</si>
  <si>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Losses for the current financial year (negative amount)</t>
  </si>
  <si>
    <t>Foreseeable tax charges relating to CET1 items except where the institution suitably adjusts the amount of CET1 items insofar as such tax charges reduce the amount up to which those items may be used to cover risks or losses (negative amount)</t>
  </si>
  <si>
    <t>27a</t>
  </si>
  <si>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</si>
  <si>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</si>
  <si>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</si>
  <si>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</si>
  <si>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</si>
  <si>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 as described in Article 486(3) CRR</t>
  </si>
  <si>
    <t>Amount of qualifying items referred to in Article 494a(1) CRR subject to phase out from AT1</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</si>
  <si>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</si>
  <si>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</si>
  <si>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</si>
  <si>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</si>
  <si>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</si>
  <si>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</si>
  <si>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</si>
  <si>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</si>
  <si>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</si>
  <si>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</si>
  <si>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</si>
  <si>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</si>
  <si>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</si>
  <si>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</si>
  <si>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</si>
  <si>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CRR and the related share premium accounts subject to phase out from T2 as described in Article 486(4) CRR</t>
  </si>
  <si>
    <t>Amount of qualifying  items referred to in Article 494a (2) CRR subject to phase out from T2</t>
  </si>
  <si>
    <t>Amount of qualifying  items referred to in Article 494b (2)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</si>
  <si>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</si>
  <si>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</si>
  <si>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</si>
  <si>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</si>
  <si>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</si>
  <si>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</si>
  <si>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goldings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</si>
  <si>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</si>
  <si>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</si>
  <si>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</si>
  <si>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</si>
  <si>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Other regulatory adjustments to T2 capital</t>
  </si>
  <si>
    <t>Total regulatory adjustments to Tier 2 (T2) capital</t>
  </si>
  <si>
    <t xml:space="preserve">Tier 2 (T2) capital </t>
  </si>
  <si>
    <t>Total capital (TC = T1 + T2)</t>
  </si>
  <si>
    <t>Total Risk exposure amount</t>
  </si>
  <si>
    <t>Common Equity Tier 1 (as a percentage of total risk exposure amount)</t>
  </si>
  <si>
    <t>Tier 1 (as a percentage of total risk exposure amount)</t>
  </si>
  <si>
    <t>Total capital (as a percentage of total risk exposure amount)</t>
  </si>
  <si>
    <t>Institution CET1 overall capital requirement (CET1 requirement in accordance with Article 92 (1) CRR, plus additional CET1 requirement which the institution is required to hold in accordance with point (a) of Article 104(1) CRD,  plus combined buffer requirement in accordance with Article 128(6) CRD) expressed as a percentage of risk exposure amount)</t>
  </si>
  <si>
    <t xml:space="preserve">of which: capital conservation buffer requirement </t>
  </si>
  <si>
    <t xml:space="preserve">of which: countercyclical buffer requirement </t>
  </si>
  <si>
    <t xml:space="preserve">of which: systemic risk buffer requirement </t>
  </si>
  <si>
    <t>of which: Global Systemically Important Institution (G-SII) or Other Systemically Important Institution (O-SII) buffer</t>
  </si>
  <si>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</si>
  <si>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</si>
  <si>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</si>
  <si>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</si>
  <si>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</si>
  <si>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</si>
  <si>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</si>
  <si>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</si>
  <si>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</si>
  <si>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</si>
  <si>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</si>
  <si>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</si>
  <si>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</si>
  <si>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</si>
  <si>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Reference</t>
  </si>
  <si>
    <t>As at period end</t>
  </si>
  <si>
    <r>
      <t>Common Equity Tier</t>
    </r>
    <r>
      <rPr>
        <sz val="11"/>
        <color theme="1"/>
        <rFont val="Calibri"/>
        <family val="2"/>
        <scheme val="minor"/>
      </rPr>
      <t> </t>
    </r>
    <r>
      <rPr>
        <sz val="11"/>
        <color rgb="FF000000"/>
        <rFont val="Calibri"/>
        <family val="2"/>
        <scheme val="minor"/>
      </rPr>
      <t>1 ratio (%)</t>
    </r>
  </si>
  <si>
    <t>Qualifying AT1 deductions that exceed the AT1 items of the institution (negative amount)</t>
  </si>
  <si>
    <t>Qualifying T2 deductions that exceed the T2 items of the institution (negative amount)</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</si>
  <si>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</si>
  <si>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</si>
  <si>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r>
      <t>NSFR derivative assets</t>
    </r>
    <r>
      <rPr>
        <sz val="11"/>
        <color theme="1"/>
        <rFont val="Calibri"/>
        <family val="2"/>
        <scheme val="minor"/>
      </rPr>
      <t> </t>
    </r>
  </si>
  <si>
    <t xml:space="preserve"> Unfunded credit 
Protection (UFCP)</t>
  </si>
  <si>
    <r>
      <t xml:space="preserve">Securitisation </t>
    </r>
    <r>
      <rPr>
        <sz val="10"/>
        <color theme="1"/>
        <rFont val="Calibri"/>
        <family val="2"/>
        <scheme val="minor"/>
      </rPr>
      <t>(specific risk)</t>
    </r>
  </si>
  <si>
    <t xml:space="preserve">Total exposure value </t>
  </si>
  <si>
    <t>Alpha used for computing regulatory exposure value</t>
  </si>
  <si>
    <t>Amounts below the thresholds for deduction (subject to 250% risk weight) (For information)</t>
  </si>
  <si>
    <t>1.1</t>
  </si>
  <si>
    <t>1.2</t>
  </si>
  <si>
    <t>1.3</t>
  </si>
  <si>
    <t>Common Equity Tier 1 available to meet buffers (as a percentage of risk exposure amount)</t>
  </si>
  <si>
    <t>Source based on reference numbers/letters of the balance sheet under the regulatory scope of consolidation </t>
  </si>
  <si>
    <r>
      <rPr>
        <sz val="11"/>
        <rFont val="Calibri"/>
        <family val="2"/>
        <scheme val="minor"/>
      </rPr>
      <t>Transactions subject to the Alternative approach (Based on the Original Exposure Method</t>
    </r>
    <r>
      <rPr>
        <u/>
        <sz val="11"/>
        <rFont val="Calibri"/>
        <family val="2"/>
        <scheme val="minor"/>
      </rPr>
      <t>)</t>
    </r>
  </si>
  <si>
    <t>4.1</t>
  </si>
  <si>
    <t>4.2</t>
  </si>
  <si>
    <t>8.1</t>
  </si>
  <si>
    <t>9.1</t>
  </si>
  <si>
    <t>9.2</t>
  </si>
  <si>
    <t>9.3</t>
  </si>
  <si>
    <t>9.4</t>
  </si>
  <si>
    <t>9.5</t>
  </si>
  <si>
    <t xml:space="preserve">Of which secured by collateral </t>
  </si>
  <si>
    <t>Of which secured by financial guarantees</t>
  </si>
  <si>
    <t>Of which secured by credit derivatives</t>
  </si>
  <si>
    <t>OV1 – Overview of risk weighted exposure amounts</t>
  </si>
  <si>
    <t>KM1 - Key metrics template</t>
  </si>
  <si>
    <t>CCyB1 - Geographical distribution of credit exposures relevant for the calculation of the countercyclical buffer</t>
  </si>
  <si>
    <t>CCyB2 - Amount of institution-specific countercyclical capital buffer</t>
  </si>
  <si>
    <t>CCR1 – Analysis of CCR exposure by approach</t>
  </si>
  <si>
    <t>CCR2 – Transactions subject to own funds requirements for CVA risk</t>
  </si>
  <si>
    <t>CCR3 – Standardised approach – CCR exposures by regulatory exposure class and risk weights</t>
  </si>
  <si>
    <t>CCR5 – Composition of collateral for CCR exposures</t>
  </si>
  <si>
    <t>CCR8 – Exposures to CCPs</t>
  </si>
  <si>
    <t>MR1 - Market risk under the standardised approach</t>
  </si>
  <si>
    <t>CR7 – IRB approach – Effect on the RWEAs of credit derivatives used as CRM techniques</t>
  </si>
  <si>
    <t xml:space="preserve">CR8 –  RWEA flow statements of credit risk exposures under the IRB approach </t>
  </si>
  <si>
    <t>CR3 –  CRM techniques overview:  Disclosure of the use of credit risk mitigation techniques</t>
  </si>
  <si>
    <t xml:space="preserve">CR1: Performing and non-performing exposures and related provisions. </t>
  </si>
  <si>
    <t>CR1-A: Maturity of exposures</t>
  </si>
  <si>
    <t>CQ1: Credit quality of forborne exposures</t>
  </si>
  <si>
    <t>CQ3: Credit quality of performing and non-performing exposures by past due days</t>
  </si>
  <si>
    <t>CQ5: Credit quality of loans and advances to non-financial corporations by industry</t>
  </si>
  <si>
    <t>CR4 – standardised approach – Credit risk exposure and CRM effects</t>
  </si>
  <si>
    <t>CR5 – standardised approach</t>
  </si>
  <si>
    <t>LIQ1 - Quantitative information of LCR</t>
  </si>
  <si>
    <t xml:space="preserve">LIQ2: Net Stable Funding Ratio </t>
  </si>
  <si>
    <t>LR1 - LRSum: Summary reconciliation of accounting assets and leverage ratio exposures</t>
  </si>
  <si>
    <t>LR3 - LRSpl: Split-up of on balance sheet exposures (excluding derivatives, SFTs and exempted exposures)</t>
  </si>
  <si>
    <t>CC1 - Composition of regulatory own funds</t>
  </si>
  <si>
    <t>CC2 - reconciliation of regulatory own funds to balance sheet in the audited financial statements</t>
  </si>
  <si>
    <t>SEC1 - Securitisation exposures in the non-trading book</t>
  </si>
  <si>
    <t>SEC3 - Securitisation exposures in the non-trading book and associated regulatory capital requirements - institution acting as originator or as sponsor</t>
  </si>
  <si>
    <t>SEC5 - Exposures securitised by the institution - Exposures in default and specific credit risk adjustments</t>
  </si>
  <si>
    <t>LIQB  on qualitative information on LCR, which complements LIQ1.</t>
  </si>
  <si>
    <t>Text</t>
  </si>
  <si>
    <t>EU7a</t>
  </si>
  <si>
    <t>id</t>
  </si>
  <si>
    <t>EU4a</t>
  </si>
  <si>
    <t>EU8a</t>
  </si>
  <si>
    <t>EU8b</t>
  </si>
  <si>
    <t>EU19a</t>
  </si>
  <si>
    <t>EU22a</t>
  </si>
  <si>
    <t>EU23a</t>
  </si>
  <si>
    <t>EU23b</t>
  </si>
  <si>
    <t>EU23c</t>
  </si>
  <si>
    <t>EU7b</t>
  </si>
  <si>
    <t>EU7c</t>
  </si>
  <si>
    <t>EU7d</t>
  </si>
  <si>
    <t>EU9a</t>
  </si>
  <si>
    <t>EU10a</t>
  </si>
  <si>
    <t>EU11a</t>
  </si>
  <si>
    <t>EU14a</t>
  </si>
  <si>
    <t>EU14b</t>
  </si>
  <si>
    <t>EU14c</t>
  </si>
  <si>
    <t>EU14d</t>
  </si>
  <si>
    <t>EU14e</t>
  </si>
  <si>
    <t>EU16a</t>
  </si>
  <si>
    <t>EU16b</t>
  </si>
  <si>
    <t>42a</t>
  </si>
  <si>
    <t>EU1a</t>
  </si>
  <si>
    <t>EU1b</t>
  </si>
  <si>
    <t>A1</t>
  </si>
  <si>
    <t>A2</t>
  </si>
  <si>
    <t>A3</t>
  </si>
  <si>
    <t>A3.1</t>
  </si>
  <si>
    <t>A3.2</t>
  </si>
  <si>
    <t>A3.3</t>
  </si>
  <si>
    <t>A4</t>
  </si>
  <si>
    <t>A4.1</t>
  </si>
  <si>
    <t>A4.2</t>
  </si>
  <si>
    <t>A4.3</t>
  </si>
  <si>
    <t>A4.4</t>
  </si>
  <si>
    <t>A4.5</t>
  </si>
  <si>
    <t>A5</t>
  </si>
  <si>
    <t>A010</t>
  </si>
  <si>
    <t>A020</t>
  </si>
  <si>
    <t>A030</t>
  </si>
  <si>
    <t>A040</t>
  </si>
  <si>
    <t>A050</t>
  </si>
  <si>
    <t>A060</t>
  </si>
  <si>
    <t>A070</t>
  </si>
  <si>
    <t>A080</t>
  </si>
  <si>
    <t>A090</t>
  </si>
  <si>
    <t>A100</t>
  </si>
  <si>
    <t>A110</t>
  </si>
  <si>
    <t>A120</t>
  </si>
  <si>
    <t>A130</t>
  </si>
  <si>
    <t>A140</t>
  </si>
  <si>
    <t>A150</t>
  </si>
  <si>
    <t>A160</t>
  </si>
  <si>
    <t>A170</t>
  </si>
  <si>
    <t>EU3a</t>
  </si>
  <si>
    <t>EU5a</t>
  </si>
  <si>
    <t>EU20a</t>
  </si>
  <si>
    <t>EU20b</t>
  </si>
  <si>
    <t>EU20c</t>
  </si>
  <si>
    <t>EU20d</t>
  </si>
  <si>
    <t>EU25a</t>
  </si>
  <si>
    <t>EU25b</t>
  </si>
  <si>
    <t>EU33a</t>
  </si>
  <si>
    <t>EU33b</t>
  </si>
  <si>
    <t>EU47a</t>
  </si>
  <si>
    <t>EU47b</t>
  </si>
  <si>
    <t>EU56b</t>
  </si>
  <si>
    <t>EU67a</t>
  </si>
  <si>
    <t>EU11b</t>
  </si>
  <si>
    <t>EU3</t>
  </si>
  <si>
    <t>EU5</t>
  </si>
  <si>
    <t>EU6</t>
  </si>
  <si>
    <t>EU7</t>
  </si>
  <si>
    <t>EU8</t>
  </si>
  <si>
    <t>EU9</t>
  </si>
  <si>
    <t>EU10</t>
  </si>
  <si>
    <t>EU11</t>
  </si>
  <si>
    <t>EU12</t>
  </si>
  <si>
    <t>EU19b</t>
  </si>
  <si>
    <t>EU21</t>
  </si>
  <si>
    <t>EU15a</t>
  </si>
  <si>
    <t>Country</t>
  </si>
  <si>
    <t>Assets</t>
  </si>
  <si>
    <t>Liabilities</t>
  </si>
  <si>
    <t>CQ4: Quality of non-performing exposures, totals</t>
  </si>
  <si>
    <t>CQ4: Quality of non-performing exposures by geography, on-balance</t>
  </si>
  <si>
    <t>CQ4: Quality of non-performing exposures by geography, off-balance</t>
  </si>
  <si>
    <t>F-IRB, total for all exposures classes</t>
  </si>
  <si>
    <t>A-IRB, total for all exposures classes</t>
  </si>
  <si>
    <t>CR6 – IRB approach – Credit risk exposures, totals</t>
  </si>
  <si>
    <t>Exposure class:</t>
  </si>
  <si>
    <t>Funded credit Protection (FCP)</t>
  </si>
  <si>
    <t>Total for this exposure class</t>
  </si>
  <si>
    <t>country</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</si>
  <si>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</si>
  <si>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</si>
  <si>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</si>
  <si>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</si>
  <si>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</si>
  <si>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</si>
  <si>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</si>
  <si>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</si>
  <si>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</si>
  <si>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</si>
  <si>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</si>
  <si>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</si>
  <si>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</si>
  <si>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</si>
  <si>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</si>
  <si>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</si>
  <si>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</si>
  <si>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</si>
  <si>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</si>
  <si>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</si>
  <si>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</si>
  <si>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</si>
  <si>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</si>
  <si>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</si>
  <si>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</si>
  <si>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</si>
  <si>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</si>
  <si>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</si>
  <si>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</si>
  <si>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</si>
  <si>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Bahamas (the)</t>
  </si>
  <si>
    <t>BS</t>
  </si>
  <si>
    <t>Bahrain</t>
  </si>
  <si>
    <t>BH</t>
  </si>
  <si>
    <t>Bangladesh</t>
  </si>
  <si>
    <t>BD</t>
  </si>
  <si>
    <t>Barbados</t>
  </si>
  <si>
    <t>BB</t>
  </si>
  <si>
    <t>Belarus</t>
  </si>
  <si>
    <t>BY</t>
  </si>
  <si>
    <t>Belgium</t>
  </si>
  <si>
    <t>BE</t>
  </si>
  <si>
    <t>Belize</t>
  </si>
  <si>
    <t>BZ</t>
  </si>
  <si>
    <t>Benin</t>
  </si>
  <si>
    <t>BJ</t>
  </si>
  <si>
    <t>Bermuda</t>
  </si>
  <si>
    <t>BM</t>
  </si>
  <si>
    <t>Bhutan</t>
  </si>
  <si>
    <t>BT</t>
  </si>
  <si>
    <t>Bolivia (Plurinational State of)</t>
  </si>
  <si>
    <t>BO</t>
  </si>
  <si>
    <t>Bonaire, Sint Eustatius and Saba</t>
  </si>
  <si>
    <t>BQ</t>
  </si>
  <si>
    <t>Bosnia and Herzegovina</t>
  </si>
  <si>
    <t>BA</t>
  </si>
  <si>
    <t>Botswana</t>
  </si>
  <si>
    <t>BW</t>
  </si>
  <si>
    <t>Bouvet Island</t>
  </si>
  <si>
    <t>BV</t>
  </si>
  <si>
    <t>Brazil</t>
  </si>
  <si>
    <t>BR</t>
  </si>
  <si>
    <t>British Indian Ocean Territory (the)</t>
  </si>
  <si>
    <t>IO</t>
  </si>
  <si>
    <t>Brunei Darussalam</t>
  </si>
  <si>
    <t>BN</t>
  </si>
  <si>
    <t>Bulgaria</t>
  </si>
  <si>
    <t>BG</t>
  </si>
  <si>
    <t>Burkina Faso</t>
  </si>
  <si>
    <t>BF</t>
  </si>
  <si>
    <t>Burundi</t>
  </si>
  <si>
    <t>BI</t>
  </si>
  <si>
    <t>Cabo Verde</t>
  </si>
  <si>
    <t>CV</t>
  </si>
  <si>
    <t>Cambodia</t>
  </si>
  <si>
    <t>KH</t>
  </si>
  <si>
    <t>Cameroon</t>
  </si>
  <si>
    <t>CM</t>
  </si>
  <si>
    <t>Canada</t>
  </si>
  <si>
    <t>CA</t>
  </si>
  <si>
    <t>Cayman Islands (the)</t>
  </si>
  <si>
    <t>KY</t>
  </si>
  <si>
    <t>Central African Republic (the)</t>
  </si>
  <si>
    <t>CF</t>
  </si>
  <si>
    <t>Chad</t>
  </si>
  <si>
    <t>TD</t>
  </si>
  <si>
    <t>Chile</t>
  </si>
  <si>
    <t>CL</t>
  </si>
  <si>
    <t>China</t>
  </si>
  <si>
    <t>CN</t>
  </si>
  <si>
    <t>Christmas Island</t>
  </si>
  <si>
    <t>CX</t>
  </si>
  <si>
    <t>Cocos (Keeling) Islands (the)</t>
  </si>
  <si>
    <t>CC</t>
  </si>
  <si>
    <t>Colombia</t>
  </si>
  <si>
    <t>CO</t>
  </si>
  <si>
    <t>Comoros (the)</t>
  </si>
  <si>
    <t>KM</t>
  </si>
  <si>
    <t>Congo (the Democratic Republic of the)</t>
  </si>
  <si>
    <t>CD</t>
  </si>
  <si>
    <t>Congo (the)</t>
  </si>
  <si>
    <t>CG</t>
  </si>
  <si>
    <t>Cook Islands (the)</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</si>
  <si>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</si>
  <si>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</si>
  <si>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</si>
  <si>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</si>
  <si>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</si>
  <si>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</si>
  <si>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</si>
  <si>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</si>
  <si>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</si>
  <si>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</si>
  <si>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</si>
  <si>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</si>
  <si>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</si>
  <si>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</si>
  <si>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</si>
  <si>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</si>
  <si>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</si>
  <si>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</si>
  <si>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</si>
  <si>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</si>
  <si>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</si>
  <si>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Dominican Republic (the)</t>
  </si>
  <si>
    <t>DO</t>
  </si>
  <si>
    <t>Ecuador</t>
  </si>
  <si>
    <t>EC</t>
  </si>
  <si>
    <t>Egypt</t>
  </si>
  <si>
    <t>EG</t>
  </si>
  <si>
    <t>El Salvador</t>
  </si>
  <si>
    <t>SV</t>
  </si>
  <si>
    <t>Equatorial Guinea</t>
  </si>
  <si>
    <t>GQ</t>
  </si>
  <si>
    <t>Eritrea</t>
  </si>
  <si>
    <t>ER</t>
  </si>
  <si>
    <t>Estonia</t>
  </si>
  <si>
    <t>EE</t>
  </si>
  <si>
    <t>Eswatini</t>
  </si>
  <si>
    <t>SZ</t>
  </si>
  <si>
    <t>Ethiopia</t>
  </si>
  <si>
    <t>ET</t>
  </si>
  <si>
    <t>Falkland Islands (the) [Malvinas]</t>
  </si>
  <si>
    <t>FK</t>
  </si>
  <si>
    <t>Faroe Islands (the)</t>
  </si>
  <si>
    <t>FO</t>
  </si>
  <si>
    <t>Fiji</t>
  </si>
  <si>
    <t>FJ</t>
  </si>
  <si>
    <t>Finland</t>
  </si>
  <si>
    <t>FI</t>
  </si>
  <si>
    <t>France</t>
  </si>
  <si>
    <t>FR</t>
  </si>
  <si>
    <t>French Guiana</t>
  </si>
  <si>
    <t>GF</t>
  </si>
  <si>
    <t>French Polynesia</t>
  </si>
  <si>
    <t>PF</t>
  </si>
  <si>
    <t>French Southern Territories (the)</t>
  </si>
  <si>
    <t>TF</t>
  </si>
  <si>
    <t>Gabon</t>
  </si>
  <si>
    <t>GA</t>
  </si>
  <si>
    <t>Gambia (the)</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</si>
  <si>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</si>
  <si>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</si>
  <si>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</si>
  <si>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</si>
  <si>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</si>
  <si>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</si>
  <si>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</si>
  <si>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</si>
  <si>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</si>
  <si>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</si>
  <si>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</si>
  <si>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</si>
  <si>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</si>
  <si>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</si>
  <si>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</si>
  <si>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</si>
  <si>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</si>
  <si>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</si>
  <si>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</si>
  <si>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</si>
  <si>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</si>
  <si>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</si>
  <si>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</si>
  <si>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</si>
  <si>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</si>
  <si>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</si>
  <si>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</si>
  <si>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</si>
  <si>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</si>
  <si>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</si>
  <si>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</si>
  <si>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Island and McDonald Islands</t>
  </si>
  <si>
    <t>HM</t>
  </si>
  <si>
    <t>Holy See (the)</t>
  </si>
  <si>
    <t>VA</t>
  </si>
  <si>
    <t>Honduras</t>
  </si>
  <si>
    <t>HN</t>
  </si>
  <si>
    <t>Hong Kong</t>
  </si>
  <si>
    <t>HK</t>
  </si>
  <si>
    <t>Hungary</t>
  </si>
  <si>
    <t>HU</t>
  </si>
  <si>
    <t>Iceland</t>
  </si>
  <si>
    <t>IS</t>
  </si>
  <si>
    <t>India</t>
  </si>
  <si>
    <t>IN</t>
  </si>
  <si>
    <t>Indonesia</t>
  </si>
  <si>
    <t>ID</t>
  </si>
  <si>
    <t>Iran (Islamic Republic of)</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</si>
  <si>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</si>
  <si>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</si>
  <si>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</si>
  <si>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</si>
  <si>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</si>
  <si>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</si>
  <si>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</si>
  <si>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</si>
  <si>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</si>
  <si>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</si>
  <si>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</si>
  <si>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</si>
  <si>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</si>
  <si>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</si>
  <si>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</si>
  <si>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</si>
  <si>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</si>
  <si>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</si>
  <si>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</si>
  <si>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</si>
  <si>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</si>
  <si>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</si>
  <si>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</si>
  <si>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</si>
  <si>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</si>
  <si>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Korea (the Democratic People's Republic of)</t>
  </si>
  <si>
    <t>KP</t>
  </si>
  <si>
    <t>Korea (the Republic of)</t>
  </si>
  <si>
    <t>KR</t>
  </si>
  <si>
    <t>Kuwait</t>
  </si>
  <si>
    <t>KW</t>
  </si>
  <si>
    <t>Kyrgyzstan</t>
  </si>
  <si>
    <t>KG</t>
  </si>
  <si>
    <t>Lao People's Democratic Republic (the)</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</si>
  <si>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</si>
  <si>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</si>
  <si>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</si>
  <si>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</si>
  <si>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</si>
  <si>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</si>
  <si>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</si>
  <si>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</si>
  <si>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</si>
  <si>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</si>
  <si>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</si>
  <si>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</si>
  <si>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</si>
  <si>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</si>
  <si>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</si>
  <si>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</si>
  <si>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</si>
  <si>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</si>
  <si>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</si>
  <si>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</si>
  <si>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</si>
  <si>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</si>
  <si>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</si>
  <si>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</si>
  <si>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</si>
  <si>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</si>
  <si>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</si>
  <si>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</si>
  <si>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</si>
  <si>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</si>
  <si>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</si>
  <si>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Marshall Islands (the)</t>
  </si>
  <si>
    <t>MH</t>
  </si>
  <si>
    <t>Martinique</t>
  </si>
  <si>
    <t>MQ</t>
  </si>
  <si>
    <t>Mauritania</t>
  </si>
  <si>
    <t>MR</t>
  </si>
  <si>
    <t>Mauritius</t>
  </si>
  <si>
    <t>MU</t>
  </si>
  <si>
    <t>Mayotte</t>
  </si>
  <si>
    <t>YT</t>
  </si>
  <si>
    <t>Mexico</t>
  </si>
  <si>
    <t>MX</t>
  </si>
  <si>
    <t>Micronesia (Federated States of)</t>
  </si>
  <si>
    <t>FM</t>
  </si>
  <si>
    <t>Moldova (the Republic of)</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</si>
  <si>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</si>
  <si>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</si>
  <si>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</si>
  <si>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</si>
  <si>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</si>
  <si>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</si>
  <si>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</si>
  <si>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</si>
  <si>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</si>
  <si>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</si>
  <si>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</si>
  <si>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</si>
  <si>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</si>
  <si>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</si>
  <si>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</si>
  <si>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</si>
  <si>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</si>
  <si>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</si>
  <si>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</si>
  <si>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</si>
  <si>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</si>
  <si>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 (the)</t>
  </si>
  <si>
    <t>NL</t>
  </si>
  <si>
    <t>New Caledonia</t>
  </si>
  <si>
    <t>NC</t>
  </si>
  <si>
    <t>New Zealand</t>
  </si>
  <si>
    <t>NZ</t>
  </si>
  <si>
    <t>Nicaragua</t>
  </si>
  <si>
    <t>NI</t>
  </si>
  <si>
    <t>Niger (the)</t>
  </si>
  <si>
    <t>NE</t>
  </si>
  <si>
    <t>Nigeria</t>
  </si>
  <si>
    <t>NG</t>
  </si>
  <si>
    <t>Niue</t>
  </si>
  <si>
    <t>NU</t>
  </si>
  <si>
    <t>Norfolk Island</t>
  </si>
  <si>
    <t>NF</t>
  </si>
  <si>
    <t>Northern Mariana Islands (the)</t>
  </si>
  <si>
    <t>MP</t>
  </si>
  <si>
    <t>Norway</t>
  </si>
  <si>
    <t>NO</t>
  </si>
  <si>
    <t>Oman</t>
  </si>
  <si>
    <t>OM</t>
  </si>
  <si>
    <t>Pakistan</t>
  </si>
  <si>
    <t>PK</t>
  </si>
  <si>
    <t>Palau</t>
  </si>
  <si>
    <t>PW</t>
  </si>
  <si>
    <t>Palestine, State of</t>
  </si>
  <si>
    <t>PS</t>
  </si>
  <si>
    <t>Panama</t>
  </si>
  <si>
    <t>PA</t>
  </si>
  <si>
    <t>Papua New Guinea</t>
  </si>
  <si>
    <t>PG</t>
  </si>
  <si>
    <t>Paraguay</t>
  </si>
  <si>
    <t>PY</t>
  </si>
  <si>
    <t>Peru</t>
  </si>
  <si>
    <t>PE</t>
  </si>
  <si>
    <t>Philippines (the)</t>
  </si>
  <si>
    <t>PH</t>
  </si>
  <si>
    <t>Pitcairn</t>
  </si>
  <si>
    <t>PN</t>
  </si>
  <si>
    <t>Poland</t>
  </si>
  <si>
    <t>PL</t>
  </si>
  <si>
    <t>Portugal</t>
  </si>
  <si>
    <t>PT</t>
  </si>
  <si>
    <t>Puerto Rico</t>
  </si>
  <si>
    <t>PR</t>
  </si>
  <si>
    <t>Qatar</t>
  </si>
  <si>
    <t>QA</t>
  </si>
  <si>
    <t>Republic of North Macedonia</t>
  </si>
  <si>
    <t>MK</t>
  </si>
  <si>
    <t>Romania</t>
  </si>
  <si>
    <t>RO</t>
  </si>
  <si>
    <t>Russian Federation (the)</t>
  </si>
  <si>
    <t>RU</t>
  </si>
  <si>
    <t>Rwanda</t>
  </si>
  <si>
    <t>RW</t>
  </si>
  <si>
    <t>Réunion</t>
  </si>
  <si>
    <t>RE</t>
  </si>
  <si>
    <t>Saint Barthélemy</t>
  </si>
  <si>
    <t>BL</t>
  </si>
  <si>
    <t>Saint Helena, Ascension and Tristan da Cunha</t>
  </si>
  <si>
    <t>SH</t>
  </si>
  <si>
    <t>Saint Kitts and Nevis</t>
  </si>
  <si>
    <t>KN</t>
  </si>
  <si>
    <t>Saint Lucia</t>
  </si>
  <si>
    <t>LC</t>
  </si>
  <si>
    <t>Saint Martin (French part)</t>
  </si>
  <si>
    <t>MF</t>
  </si>
  <si>
    <t>Saint Pierre and Miquelon</t>
  </si>
  <si>
    <t>PM</t>
  </si>
  <si>
    <t>Saint Vincent and the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</si>
  <si>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</si>
  <si>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</si>
  <si>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</si>
  <si>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</si>
  <si>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</si>
  <si>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</si>
  <si>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</si>
  <si>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</si>
  <si>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</si>
  <si>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</si>
  <si>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</si>
  <si>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</si>
  <si>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</si>
  <si>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</si>
  <si>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</si>
  <si>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</si>
  <si>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</si>
  <si>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</si>
  <si>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</si>
  <si>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 (Dutch part)</t>
  </si>
  <si>
    <t>SX</t>
  </si>
  <si>
    <t>Slovakia</t>
  </si>
  <si>
    <t>SK</t>
  </si>
  <si>
    <t>Slovenia</t>
  </si>
  <si>
    <t>SI</t>
  </si>
  <si>
    <t>Solomon Islands</t>
  </si>
  <si>
    <t>SB</t>
  </si>
  <si>
    <t>Somalia</t>
  </si>
  <si>
    <t>SO</t>
  </si>
  <si>
    <t>South Africa</t>
  </si>
  <si>
    <t>ZA</t>
  </si>
  <si>
    <t>South Georgia and the South Sandwich Islands</t>
  </si>
  <si>
    <t>GS</t>
  </si>
  <si>
    <t>South Sudan</t>
  </si>
  <si>
    <t>SS</t>
  </si>
  <si>
    <t>Spain</t>
  </si>
  <si>
    <t>ES</t>
  </si>
  <si>
    <t>Sri Lanka</t>
  </si>
  <si>
    <t>LK</t>
  </si>
  <si>
    <t>Sudan (the)</t>
  </si>
  <si>
    <t>SD</t>
  </si>
  <si>
    <t>Suriname</t>
  </si>
  <si>
    <t>SR</t>
  </si>
  <si>
    <t>Svalbard and Jan Mayen</t>
  </si>
  <si>
    <t>SJ</t>
  </si>
  <si>
    <t>Sweden</t>
  </si>
  <si>
    <t>SE</t>
  </si>
  <si>
    <t>Switzerland</t>
  </si>
  <si>
    <t>CH</t>
  </si>
  <si>
    <t>Syrian Arab Republic</t>
  </si>
  <si>
    <t>SY</t>
  </si>
  <si>
    <t>Taiwan (Province of China)</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</si>
  <si>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</si>
  <si>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</si>
  <si>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</si>
  <si>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</si>
  <si>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</si>
  <si>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</si>
  <si>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</si>
  <si>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</si>
  <si>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</si>
  <si>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</si>
  <si>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</si>
  <si>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</si>
  <si>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</si>
  <si>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</si>
  <si>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</si>
  <si>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</si>
  <si>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</si>
  <si>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</si>
  <si>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</si>
  <si>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</si>
  <si>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</si>
  <si>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</si>
  <si>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</si>
  <si>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Turks and Caicos Islands (the)</t>
  </si>
  <si>
    <t>TC</t>
  </si>
  <si>
    <t>Tuvalu</t>
  </si>
  <si>
    <t>TV</t>
  </si>
  <si>
    <t>Uganda</t>
  </si>
  <si>
    <t>UG</t>
  </si>
  <si>
    <t>Ukraine</t>
  </si>
  <si>
    <t>UA</t>
  </si>
  <si>
    <t>United Arab Emirates (the)</t>
  </si>
  <si>
    <t>AE</t>
  </si>
  <si>
    <t>United Kingdom of Great Britain and Northern Ireland (the)</t>
  </si>
  <si>
    <t>GB</t>
  </si>
  <si>
    <t>United States Minor Outlying Islands (the)</t>
  </si>
  <si>
    <t>UM</t>
  </si>
  <si>
    <t>United States of America (the)</t>
  </si>
  <si>
    <t>US</t>
  </si>
  <si>
    <t>Uruguay</t>
  </si>
  <si>
    <t>UY</t>
  </si>
  <si>
    <t>Uzbekistan</t>
  </si>
  <si>
    <t>UZ</t>
  </si>
  <si>
    <t>Vanuatu</t>
  </si>
  <si>
    <t>VU</t>
  </si>
  <si>
    <t>Venezuela (Bolivarian Republic of)</t>
  </si>
  <si>
    <t>VE</t>
  </si>
  <si>
    <t>Viet Nam</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</si>
  <si>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</si>
  <si>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</si>
  <si>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</si>
  <si>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</si>
  <si>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</si>
  <si>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</si>
  <si>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</si>
  <si>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</si>
  <si>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</si>
  <si>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</si>
  <si>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</si>
  <si>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</si>
  <si>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</si>
  <si>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</si>
  <si>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</si>
  <si>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</si>
  <si>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</si>
  <si>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Other countries</t>
  </si>
  <si>
    <t>8.2</t>
  </si>
  <si>
    <t>A190</t>
  </si>
  <si>
    <t>F190</t>
  </si>
  <si>
    <t>Breakdown by country</t>
  </si>
  <si>
    <t>Financial and insurance activities</t>
  </si>
  <si>
    <t>1010</t>
  </si>
  <si>
    <t>1020</t>
  </si>
  <si>
    <t>1030</t>
  </si>
  <si>
    <t>1040</t>
  </si>
  <si>
    <t>1050</t>
  </si>
  <si>
    <t>1060</t>
  </si>
  <si>
    <t>1061</t>
  </si>
  <si>
    <t>1065</t>
  </si>
  <si>
    <t>1070</t>
  </si>
  <si>
    <t>1080</t>
  </si>
  <si>
    <t>1100</t>
  </si>
  <si>
    <t>1110</t>
  </si>
  <si>
    <t>1090</t>
  </si>
  <si>
    <t>1120</t>
  </si>
  <si>
    <t>1130</t>
  </si>
  <si>
    <t>1140</t>
  </si>
  <si>
    <t>Cash, cash balances at central banks and other demand deposits</t>
  </si>
  <si>
    <t>Financial assets held for trading</t>
  </si>
  <si>
    <t>Non-trading financial assets mandatorily at fair value through profit or loss</t>
  </si>
  <si>
    <t>Financial assets designated at fair value through profit or loss</t>
  </si>
  <si>
    <t>Financial assets at fair value through other comprehensive income</t>
  </si>
  <si>
    <t>Financial assets at amortised cost</t>
  </si>
  <si>
    <t>Derivatives – Hedge accounting</t>
  </si>
  <si>
    <t>Fair value changes of the hedged items in portfolio hedge of interest rate risk</t>
  </si>
  <si>
    <t>Tangible assets</t>
  </si>
  <si>
    <t>Investments in subsidiaries, joint ventures and associates</t>
  </si>
  <si>
    <t>Tax assets</t>
  </si>
  <si>
    <t>Non-current assets and disposal groups classified as held for sale</t>
  </si>
  <si>
    <t>Total assets</t>
  </si>
  <si>
    <t>Financial liabilities held for trading</t>
  </si>
  <si>
    <t>Financial liabilities designated at fair value through profit or loss</t>
  </si>
  <si>
    <t>Financial liabilities measured at amortised cost</t>
  </si>
  <si>
    <t>Financial liabilities associated with transferred financial assets</t>
  </si>
  <si>
    <t>Provisions</t>
  </si>
  <si>
    <t>Tax liabilities</t>
  </si>
  <si>
    <t>Other liabilities</t>
  </si>
  <si>
    <t>Liabilities included in disposal groups classified as held for sale</t>
  </si>
  <si>
    <t>Total equity</t>
  </si>
  <si>
    <t>Total liabilities and equity</t>
  </si>
  <si>
    <t>2010</t>
  </si>
  <si>
    <t>2020</t>
  </si>
  <si>
    <t>2030</t>
  </si>
  <si>
    <t>2031</t>
  </si>
  <si>
    <t>2032</t>
  </si>
  <si>
    <t>2033</t>
  </si>
  <si>
    <t>2035</t>
  </si>
  <si>
    <t>2037</t>
  </si>
  <si>
    <t>2040</t>
  </si>
  <si>
    <t>2050</t>
  </si>
  <si>
    <t>2060</t>
  </si>
  <si>
    <t>2070</t>
  </si>
  <si>
    <t>2080</t>
  </si>
  <si>
    <t>2090</t>
  </si>
  <si>
    <t>2100</t>
  </si>
  <si>
    <t xml:space="preserve">      Loans and advances (including finance leases)</t>
  </si>
  <si>
    <t xml:space="preserve">           Gross carrying amount</t>
  </si>
  <si>
    <t xml:space="preserve">           Impairments (Value adjustments)</t>
  </si>
  <si>
    <t xml:space="preserve">                  Of which IRB Tier 2 excess</t>
  </si>
  <si>
    <t xml:space="preserve">      Debt securities</t>
  </si>
  <si>
    <t>Intangible assets</t>
  </si>
  <si>
    <t xml:space="preserve">      Goodwill to be deducted CET1</t>
  </si>
  <si>
    <t xml:space="preserve">      Other intangible assets to be deducted CET1</t>
  </si>
  <si>
    <t xml:space="preserve">      Other intangible assets not deducted from CET1</t>
  </si>
  <si>
    <t xml:space="preserve">      Tax assets to be deducted CET1</t>
  </si>
  <si>
    <t xml:space="preserve">      Tax assets not deducted from CET1</t>
  </si>
  <si>
    <t xml:space="preserve">      Other assets to be deducted CET1</t>
  </si>
  <si>
    <t xml:space="preserve">      Other assets not deducted from CET1</t>
  </si>
  <si>
    <t xml:space="preserve">      Deposits from Credit Institutions</t>
  </si>
  <si>
    <t xml:space="preserve">      Deposits from other than Credit Institutions</t>
  </si>
  <si>
    <t xml:space="preserve">      Debt securities issued, including bonds</t>
  </si>
  <si>
    <t xml:space="preserve">      Subordinated liabilities</t>
  </si>
  <si>
    <t xml:space="preserve">            Subordinated liabilities included in TIER2</t>
  </si>
  <si>
    <t xml:space="preserve">            Subordinated liabilities not included in TIER2</t>
  </si>
  <si>
    <t xml:space="preserve">      Other financial liabilities</t>
  </si>
  <si>
    <t>Total liabilities</t>
  </si>
  <si>
    <t>Capital</t>
  </si>
  <si>
    <t xml:space="preserve">      Paid up capital</t>
  </si>
  <si>
    <t xml:space="preserve">      Unpaid capital which has been called up</t>
  </si>
  <si>
    <t>Share premium</t>
  </si>
  <si>
    <t>Equity instruments issued other than capital</t>
  </si>
  <si>
    <t>Accumulated other comprehensive income</t>
  </si>
  <si>
    <t xml:space="preserve">      Items that will not be reclassified to profit or loss</t>
  </si>
  <si>
    <t xml:space="preserve">            Actuarial gains or loss on defined benefit pension plans</t>
  </si>
  <si>
    <t xml:space="preserve">            Fair value changes of equity instruments measured at fair value through other comprehensive income</t>
  </si>
  <si>
    <t xml:space="preserve">            Fair value changes of financial liabilities at fair value through profit or loss attributable to changes in their credit risk </t>
  </si>
  <si>
    <t xml:space="preserve">      Items that may be reclassified to profit or loss</t>
  </si>
  <si>
    <t xml:space="preserve">            Fair value changes of debt instruments measured at fair value through other comprehensive income</t>
  </si>
  <si>
    <t>Retained earnings</t>
  </si>
  <si>
    <t>Other reserves</t>
  </si>
  <si>
    <t>Profit or loss attributable to Owners of the parent</t>
  </si>
  <si>
    <t xml:space="preserve">      Profit or loss attributable to Owners of the parent - Profit or loss eligible CET1</t>
  </si>
  <si>
    <t xml:space="preserve">      Profit or loss attributable to Owners of the parent - Profit or loss not eligible CET1</t>
  </si>
  <si>
    <t>3010</t>
  </si>
  <si>
    <t>3011</t>
  </si>
  <si>
    <t>3015</t>
  </si>
  <si>
    <t>3020</t>
  </si>
  <si>
    <t>3030</t>
  </si>
  <si>
    <t>3050</t>
  </si>
  <si>
    <t>3051</t>
  </si>
  <si>
    <t>3051.1</t>
  </si>
  <si>
    <t>3051.2</t>
  </si>
  <si>
    <t>3051.3</t>
  </si>
  <si>
    <t>3055</t>
  </si>
  <si>
    <t>3055.1</t>
  </si>
  <si>
    <t>3060</t>
  </si>
  <si>
    <t>3070</t>
  </si>
  <si>
    <t>3080</t>
  </si>
  <si>
    <t>3080.1</t>
  </si>
  <si>
    <t>3080.2</t>
  </si>
  <si>
    <t>1061.1</t>
  </si>
  <si>
    <t>1061.2</t>
  </si>
  <si>
    <t>1061.3</t>
  </si>
  <si>
    <t>1110.1</t>
  </si>
  <si>
    <t>1110.2</t>
  </si>
  <si>
    <t>1110.3</t>
  </si>
  <si>
    <t>1120.1</t>
  </si>
  <si>
    <t>1120.2</t>
  </si>
  <si>
    <t>1130.1</t>
  </si>
  <si>
    <t>1130.2</t>
  </si>
  <si>
    <t>2035.1</t>
  </si>
  <si>
    <t>2035.2</t>
  </si>
  <si>
    <t>Capital ratios and requirements including buffers</t>
  </si>
  <si>
    <t>Additional own funds requirements to address risks other than the risk of excessive leverage (as a percentage of risk-weighted exposure amount)</t>
  </si>
  <si>
    <t xml:space="preserve">Additional own funds requirements to address risks other than the risk of excessive leverage (%) </t>
  </si>
  <si>
    <t xml:space="preserve">     of which: to be made up of CET1 capital (percentage points)</t>
  </si>
  <si>
    <t xml:space="preserve">     of which: to be made up of Tier 1 capital (percentage points)</t>
  </si>
  <si>
    <t xml:space="preserve">Additional own funds requirements to address the risk of excessive leverage (%) </t>
  </si>
  <si>
    <t>Leverage ratio buffer requirement (%)</t>
  </si>
  <si>
    <t>of which Corporates - SMEs</t>
  </si>
  <si>
    <t>Adjustment for entities which are consolidated for accounting purposes but are outside the scope of prudential consolidation</t>
  </si>
  <si>
    <t>(Adjustment for fiduciary assets recognised on the balance sheet pursuant to the applicable accounting framework but excluded from the total exposure measure in accordance with point (i) of Article 429a(1) CRR)</t>
  </si>
  <si>
    <t>(Adjustment for exposures excluded from the total exposure measure in accordance with point (c) of Article 429a(1) CRR)</t>
  </si>
  <si>
    <t>Adjustment for off-balance sheet items (i.e. conversion to credit equivalent amounts of off-balance sheet exposures)</t>
  </si>
  <si>
    <t>(Adjustment for exposures excluded from the total exposure measure in accordance with point (j) of Article 429a(1) CRR)</t>
  </si>
  <si>
    <t>Total exposure measure</t>
  </si>
  <si>
    <t>Assets encumbered for a residual maturity of one year or more in a cover pool</t>
  </si>
  <si>
    <t>Other regulatory adjustments</t>
  </si>
  <si>
    <t>EU67b</t>
  </si>
  <si>
    <t>of which: additional own funds requirements to address the risks other than the risk of excessive leverage</t>
  </si>
  <si>
    <t>EU56a</t>
  </si>
  <si>
    <t>F-IRB</t>
  </si>
  <si>
    <t>CR6 – A-IRB approach – Credit risk exposures by exposure class and PD range</t>
  </si>
  <si>
    <t>CR6 – F-IRB approach – Credit risk exposures by exposure class and PD range</t>
  </si>
  <si>
    <t>CCR4 – A-IRB approach – CCR exposures by exposure class and PD scale</t>
  </si>
  <si>
    <t>CCR4 – F-IRB approach – CCR exposures by exposure class and PD scale</t>
  </si>
  <si>
    <t xml:space="preserve">     of which: Fully paid up capital instruments</t>
  </si>
  <si>
    <t xml:space="preserve">     of which: Share premium</t>
  </si>
  <si>
    <t>CR9 – F-IRB approach – Back-testing of PD per exposure class (fixed PD scale)</t>
  </si>
  <si>
    <t>F010</t>
  </si>
  <si>
    <t>F020</t>
  </si>
  <si>
    <t>F030</t>
  </si>
  <si>
    <t>F040</t>
  </si>
  <si>
    <t>F050</t>
  </si>
  <si>
    <t>F060</t>
  </si>
  <si>
    <t>F070</t>
  </si>
  <si>
    <t>F080</t>
  </si>
  <si>
    <t>F090</t>
  </si>
  <si>
    <t>F100</t>
  </si>
  <si>
    <t>F110</t>
  </si>
  <si>
    <t>F120</t>
  </si>
  <si>
    <t>F130</t>
  </si>
  <si>
    <t>F140</t>
  </si>
  <si>
    <t>F150</t>
  </si>
  <si>
    <t>F160</t>
  </si>
  <si>
    <t>F170</t>
  </si>
  <si>
    <t>CR9 – A-IRB approach – Back-testing of PD per exposure class (fixed PD scale)</t>
  </si>
  <si>
    <t>CR7A – A-IRB approach – Disclosure of the extent of the use of CRM techniques</t>
  </si>
  <si>
    <t>United Kingdom</t>
  </si>
  <si>
    <t>Netherlands</t>
  </si>
  <si>
    <t>United States</t>
  </si>
  <si>
    <t>Other countries*</t>
  </si>
  <si>
    <t>Supervisory shock scenarios</t>
  </si>
  <si>
    <t>Changes of the economic value of equity</t>
  </si>
  <si>
    <t>Changes of the net interest income</t>
  </si>
  <si>
    <t>Current period</t>
  </si>
  <si>
    <t>Last period</t>
  </si>
  <si>
    <t>Parallel up</t>
  </si>
  <si>
    <t xml:space="preserve">Parallel down </t>
  </si>
  <si>
    <t xml:space="preserve">Steepener </t>
  </si>
  <si>
    <t>Flattener</t>
  </si>
  <si>
    <t>Short rates up</t>
  </si>
  <si>
    <t>Short rates down</t>
  </si>
  <si>
    <t>IRRBB1 - Interest rate risks of non-trading book activities</t>
  </si>
  <si>
    <t>Qualitative information</t>
  </si>
  <si>
    <t xml:space="preserve">RWEA without substitution effects
(reduction effects only)
</t>
  </si>
  <si>
    <t xml:space="preserve">RWEA with substitution effects
(both reduction and sustitution effects)
</t>
  </si>
  <si>
    <t xml:space="preserve"> 
Part of exposures covered by Financial Collaterals (%)</t>
  </si>
  <si>
    <t>Part of exposures covered by Other eligible collaterals (%)</t>
  </si>
  <si>
    <t>Part of exposures covered by Other funded credit protection (%)</t>
  </si>
  <si>
    <t xml:space="preserve">
Part of exposures covered by Guarantees (%)</t>
  </si>
  <si>
    <t>Part of exposures covered by Credit Derivatives (%)</t>
  </si>
  <si>
    <t>Part of exposures covered by Immovable property Collaterals (%)</t>
  </si>
  <si>
    <t>Part of exposures covered by Receivables (%)</t>
  </si>
  <si>
    <t>Part of exposures covered by Other physical collateral (%)</t>
  </si>
  <si>
    <t>Part of exposures covered by Cash on deposit (%)</t>
  </si>
  <si>
    <t>Part of exposures covered by Life insurance policies (%)</t>
  </si>
  <si>
    <t>Part of exposures covered by Instruments held by a third party (%)</t>
  </si>
  <si>
    <t>The funding consists mainly of retail deposits, ECB refinancing operations and Covered bonds.</t>
  </si>
  <si>
    <t>The institution considers a potential outflow impact of an adverse market scenario on their derivatives transactions. This is calculated using the historical lookback approach, which uses the largest absolute movement of total net collateral postings in the last 24 months. Besides this the bank also reports a small outflow linked to the callable excess and due collateral LCR outflow categories.</t>
  </si>
  <si>
    <t>The main reporting currency for Crelan Group is Euro. There are no significant positions in foreign currencies, therefore there is no currency mismatch in the LCR.</t>
  </si>
  <si>
    <t>Not applicable for Crelan Group.</t>
  </si>
  <si>
    <t>The evolution of the main contributors is stable over the observed time periods.</t>
  </si>
  <si>
    <t>*Other countries: Albania, Andorra, Argentina, Austria, Bahrain, Bangladesh, Barbados, Belarus, Bolivia (Plurinational State of), Bosnia and Herzegovina, Botswana, Brazil, Burundi, Cabo Verde, Canada, Chile, China, Colombia, Congo (the Democratic Republic of the), Congo (the), Costa Rica, Côte d'Ivoire, Cyprus, Dominican Republic (the), Egypt, Ethiopia, Fiji, Finland, French Guiana, French Polynesia, Gabon, Ghana, Gibraltar, Greece, Guadeloupe, Hungary, India, Israel, Italy, Jamaica, Japan, Kenya, Kuwait, Lebanon, Lithuania, Madagascar, Malaysia, Malta, Mauritania, Mauritius, Mexico, Monaco, Morocco, Myanmar, New Zealand, Niger (the), Nigeria, Pakistan, Panama, Peru, Philippines (the), Poland, Portugal, Qatar, Réunion, Rwanda, Saudi Arabia, Senegal, Singapore, Slovenia, South Africa, Spain, Sri Lanka, Switzerland, Taiwan (Province of China), Tanzania, United Republic of, Thailand, Togo, Tunisia, Turkey, Uganda, United Arab Emirates (the), United States of America (the), Uruguay, Viet Nam, Zambia, Zimbabwe</t>
  </si>
  <si>
    <t>*Other countries: Albania, Algeria, Andorra, Argentina, Australia, Bahrain, Bangladesh, Belarus, Bolivia, Plurinational State Of, Bosnia And Herzegovina, Botswana, Brazil, Bulgaria, Burundi, Canada, Cape Verde, Chile, China, Colombia, Congo, Congo, The Democratic Republic Of The, Costa Rica, Côte D'Ivoire, Croatia, Cyprus, Czech Republic, Denmark, Dominican Republic, Egypt, Estonia, Ethiopia, Fiji, French Guiana, French Polynesia, Gabon, Gambia, Ghana, Greece, Guadeloupe, Guinea, Hong Kong, Hungary, Iceland, India, Ireland, Israel, Japan, Kenya, Kuwait, Lebanon, Lithuania, Luxembourg, Malaysia, Mali, Malta, Mauritania, Mauritius, Mexico, Monaco, Morocco, New Zealand, Niger, Nigeria, Norway, Oman, Pakistan, Panama, Peru, Philippines, Poland, Portugal, Qatar, Réunion, Romania, Russian Federation, Rwanda, Saudi Arabia, Senegal, Serbia, Slovakia, Slovenia, South Africa, Sri Lanka, Sweden, Taiwan, Province Of China, Tanzania, United Republic Of, Thailand, Timor-Leste, Togo, Tunisia, Turkey, Uganda, Ukraine, Uruguay, Viet Nam, Zambia</t>
  </si>
  <si>
    <t>*Other countries: Andorra, Argentina, Australia, Bahrain, Barbados, Bolivia, Plurinational State Of, Brazil, Bulgaria, Burundi, Cameroon, Canada, Cape Verde, Chile, China, Colombia, Congo, The Democratic Republic Of The, Côte D'Ivoire, Croatia, Cyprus, Czech Republic, Denmark, Dominican Republic, Ecuador, Egypt, Ethiopia, Gibraltar, Greece, Guadeloupe, Hong Kong, Hungary, India, Indonesia, Ireland, Israel, Jamaica, Japan, Kenya, Lao People'S Democratic Republic, Luxembourg, Madagascar, Malaysia, Malta, Mauritania, Mauritius, Mexico, Monaco, Morocco, Mozambique, Myanmar, Niger, Norway, Peru, Philippines, Poland, Portugal, Qatar, Réunion, Romania, Saudi Arabia, Senegal, Slovenia, South Africa, Sweden, Tanzania, United Republic Of, Thailand, Tunisia, Turkey, Uruguay, Viet Nam, Zimbabwe</t>
  </si>
  <si>
    <t>United Arab Emirates</t>
  </si>
  <si>
    <t>Template 1: Banking book- Climate Change transition risk: Credit quality of exposures by sector, emissions and residual maturity</t>
  </si>
  <si>
    <t>Gross carrying amount (Mln EUR)</t>
  </si>
  <si>
    <t>Accumulated impairment, accumulated negative changes in fair value due to credit risk and provisions (Mln EUR)</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</si>
  <si>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</si>
  <si>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</si>
  <si>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</si>
  <si>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</si>
  <si>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</si>
  <si>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</si>
  <si>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</si>
  <si>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</si>
  <si>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</si>
  <si>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</si>
  <si>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non-performing exposures</t>
  </si>
  <si>
    <t>Of which Stage 2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</si>
  <si>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</si>
  <si>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</si>
  <si>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</si>
  <si>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</si>
  <si>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</si>
  <si>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</si>
  <si>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</si>
  <si>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</si>
  <si>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</si>
  <si>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</si>
  <si>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</si>
  <si>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</si>
  <si>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</si>
  <si>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</si>
  <si>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</si>
  <si>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</si>
  <si>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</si>
  <si>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</si>
  <si>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</si>
  <si>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</si>
  <si>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</si>
  <si>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</si>
  <si>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</si>
  <si>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</si>
  <si>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</si>
  <si>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</si>
  <si>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</si>
  <si>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</si>
  <si>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</si>
  <si>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</si>
  <si>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</si>
  <si>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</si>
  <si>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</si>
  <si>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</si>
  <si>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</si>
  <si>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</si>
  <si>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</si>
  <si>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</si>
  <si>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</si>
  <si>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</si>
  <si>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</si>
  <si>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</si>
  <si>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</si>
  <si>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</si>
  <si>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</si>
  <si>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</si>
  <si>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</si>
  <si>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</si>
  <si>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</si>
  <si>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</si>
  <si>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</si>
  <si>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</si>
  <si>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</si>
  <si>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</si>
  <si>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</si>
  <si>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</si>
  <si>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</si>
  <si>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Comments</t>
  </si>
  <si>
    <t>Template 2: Banking book - Climate change transition risk: Loans collateralised by immovable property - Energy efficiency of the collateral</t>
  </si>
  <si>
    <t>Counterparty sector</t>
  </si>
  <si>
    <t>Total gross carrying amount amount (in MEUR)</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</si>
  <si>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</si>
  <si>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</si>
  <si>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</si>
  <si>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</si>
  <si>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</si>
  <si>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</si>
  <si>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</si>
  <si>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</si>
  <si>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</si>
  <si>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A</t>
  </si>
  <si>
    <t>B</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</si>
  <si>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</si>
  <si>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</si>
  <si>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</si>
  <si>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</si>
  <si>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</si>
  <si>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</si>
  <si>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</si>
  <si>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</si>
  <si>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</si>
  <si>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</si>
  <si>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</si>
  <si>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</si>
  <si>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This template shows gross carrying amounts of loans collateralised with commercial and residential immovable property and of repossessed real estate collaterals for all counterparty sectors, including non-financial corporates and households.
Energy efficiency (column b-g):
Where possible, the level of energy efficiency has been estimated. For this estimation the actual EPC value was used (when available) in combination with the rating classes per region in Belgium. In case there is no actual EPC label the estimated EPC label was used.
EPC label of collateral (column h-n):
For collateral where the EPC label is available, the latest accessible EPC label has been used. When a property or loan covers multiple buildings with different EPC labels, the loan is divided over the according collaterals and their values.
In case where an EPC label is missing, an estimation was done based on the NUTS score and the type of property.</t>
  </si>
  <si>
    <t>Template 4: Banking book - Climate change transition risk: Exposures to top 20 carbon-intensive firms</t>
  </si>
  <si>
    <t>Gross carrying amount (aggregate)</t>
  </si>
  <si>
    <t>Gross carrying amount towards the counterparties compared to total gross carrying amount (aggregate)*</t>
  </si>
  <si>
    <t>Weighted average maturity</t>
  </si>
  <si>
    <t>Number of top 20 polluting firms included</t>
  </si>
  <si>
    <t>To identify the top 20 carbon-intensive firms in the world, the publicly available update on Carbon Majors from Climate Accountability Institute has been used as a source (from 2020). 
At the end of 2022, Crelan Group had no exposures towards the top 20 carbon-intensive firms.
https://climateaccountability.org/carbonmajors_dataset2020.html</t>
  </si>
  <si>
    <t>Template 5: Banking book - Climate change physical risk: Exposures subject to physical risk</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</si>
  <si>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</si>
  <si>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</si>
  <si>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</si>
  <si>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</si>
  <si>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</si>
  <si>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</si>
  <si>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 xml:space="preserve">o </t>
  </si>
  <si>
    <t>Loans collateralised by residential immovable property</t>
  </si>
  <si>
    <t>Loans collateralised by commercial immovable property</t>
  </si>
  <si>
    <t>Repossessed colalterals</t>
  </si>
  <si>
    <t>Template 10 - Other climate change mitigating actions that are not covered in the EU Taxonomy</t>
  </si>
  <si>
    <t>Type of financial instrument</t>
  </si>
  <si>
    <t>Type of counterparty</t>
  </si>
  <si>
    <t>Gross carrying amount (million EUR)</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</si>
  <si>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</si>
  <si>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</si>
  <si>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</si>
  <si>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</si>
  <si>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Financial corporations</t>
  </si>
  <si>
    <t>Of which building renovation loans</t>
  </si>
  <si>
    <t>Other counterparties</t>
  </si>
  <si>
    <t>Loans (e.g. green, sustainable, sustainability-linked under standards other than the EU standards)</t>
  </si>
  <si>
    <t>Green loans issued by Crelan Group finance green buildings.</t>
  </si>
  <si>
    <t>Yes</t>
  </si>
  <si>
    <t>No</t>
  </si>
  <si>
    <t>LR2 - LRCom: Leverage ratio common disclosure</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</si>
  <si>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</si>
  <si>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</si>
  <si>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</si>
  <si>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</si>
  <si>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</si>
  <si>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</si>
  <si>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</si>
  <si>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</si>
  <si>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</si>
  <si>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</si>
  <si>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</si>
  <si>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</si>
  <si>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</si>
  <si>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</si>
  <si>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EU9b</t>
  </si>
  <si>
    <t>(Exempted CCP leg of client-cleared trade exposures) (SA-CCR)</t>
  </si>
  <si>
    <t>(Exempted CCP leg of client-cleared trade exposures) (simplified standardised approach)</t>
  </si>
  <si>
    <t>(Exempted CCP leg of client-cleared trade exposures) (Original Exposure Method)</t>
  </si>
  <si>
    <t>EU10b</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</si>
  <si>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</si>
  <si>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</si>
  <si>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</si>
  <si>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</si>
  <si>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</si>
  <si>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</si>
  <si>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</si>
  <si>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Derogation for SFTs: Counterparty credit risk exposure in accordance with Articles 429e(5) and 222 CRR</t>
  </si>
  <si>
    <t>Agent transaction exposures</t>
  </si>
  <si>
    <t>(Exempted CCP leg of client-cleared SFT exposure)</t>
  </si>
  <si>
    <t>EU17a</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</si>
  <si>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</si>
  <si>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</si>
  <si>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</si>
  <si>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</si>
  <si>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</si>
  <si>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</si>
  <si>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t>Excluded exposures</t>
  </si>
  <si>
    <t>(Exposures excluded from the total exposure measure in accordance with point (c ) of Article 429a(1) CRR)</t>
  </si>
  <si>
    <t>(Exposures exempted in accordance with point (j) of Article 429a (1) CRR (on and off balance sheet))</t>
  </si>
  <si>
    <t>EU22b</t>
  </si>
  <si>
    <t>(Excluded exposures of public development banks (or units) - Public sector investments)</t>
  </si>
  <si>
    <t>EU22c</t>
  </si>
  <si>
    <t>(Excluded exposures of public development banks (or units) - Promotional loans: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</si>
  <si>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EU22d</t>
  </si>
  <si>
    <t>(Excluded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</si>
  <si>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EU22e</t>
  </si>
  <si>
    <t xml:space="preserve">(Excluded guaranteed parts of exposures arising from export credits) </t>
  </si>
  <si>
    <t>EU22f</t>
  </si>
  <si>
    <t>(Excluded excess collateral deposited at triparty agents)</t>
  </si>
  <si>
    <t>EU22g</t>
  </si>
  <si>
    <t>(Excluded CSD related services of CSD/institutions in accordance with point (o) of Article 429a(1) CRR)</t>
  </si>
  <si>
    <t>EU22h</t>
  </si>
  <si>
    <t>(Excluded CSD related services of designated institutions in accordance with point (p) of Article 429a(1) CRR)</t>
  </si>
  <si>
    <t>EU22i</t>
  </si>
  <si>
    <t>(Reduction of the exposure value of pre-financing or intermediate loans)</t>
  </si>
  <si>
    <t>EU22j</t>
  </si>
  <si>
    <t>(Total exempted exposures)</t>
  </si>
  <si>
    <t>EU22k</t>
  </si>
  <si>
    <t>Capital and total exposure measure</t>
  </si>
  <si>
    <t>Tier 1 capital</t>
  </si>
  <si>
    <t>Leverage ratio (excluding the impact of the exemption of public sector investments and promotional loans) (%)</t>
  </si>
  <si>
    <t>EU25</t>
  </si>
  <si>
    <t>Leverage ratio (excluding the impact of any applicable temporary exemption of central bank reserves)</t>
  </si>
  <si>
    <t>25a</t>
  </si>
  <si>
    <t>Regulatory minimum leverage ratio requirement (%)</t>
  </si>
  <si>
    <t>EU26a</t>
  </si>
  <si>
    <t>EU26b</t>
  </si>
  <si>
    <t>Overall leverage ratio requirement (%)</t>
  </si>
  <si>
    <t>EU27a</t>
  </si>
  <si>
    <t>Choice on transitional arrangements and relevant exposures</t>
  </si>
  <si>
    <t>Choice on transitional arrangements for the definition of the capital measure</t>
  </si>
  <si>
    <t>EU27</t>
  </si>
  <si>
    <t>Disclosure of mean values (reported annually)</t>
  </si>
  <si>
    <t>Mean of daily values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</si>
  <si>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</si>
  <si>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</si>
  <si>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</si>
  <si>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</si>
  <si>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</si>
  <si>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</si>
  <si>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</si>
  <si>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The main contributor to the liquidity buffer is the cash held at the central bank along with a portfolio of Level 1 LCR eligible assets. The biggest contributor in that asset portfolio are Level 1 central government bonds. The main contributors to the outflows are: the outflows for retail funding, the outflows for non-retail deposits and the foreseen outflows for loans in the pipeline. The main contributor to the inflows are the foreseen repayments of retail loans. The evolution of the main contributors is stable over the observed time periods.</t>
  </si>
  <si>
    <t>The liquidity buffer is made up of central bank cash deposits and bonds. The bond portfolio consist solely of Level 1 LCR eligible assets, of which the bulk has a central government or supranational organisation as its issuer. The bank also invested in Level1 Extremely high quality covered bonds.</t>
  </si>
  <si>
    <t>15</t>
  </si>
  <si>
    <t xml:space="preserve">Sector classifications reported in this template are based on sector classifications defined for regulatory reporting purposes, such as FINREP and may differ compared to other external reporting published by the Group. 
Companies excluded from EU PAB (column b):
To identify counterparties that are excluded from the EU Paris-aligned benchmarks as specified in Article 12(1), points (d) to (g) and Article 12(2) of Delegated Regulation (EU) 2020/1818, the Group has identified exposures towards customers with activities within relevant sectors, i.e. mining of coal and lignite, extraction of crude petroleum and natural gas, support activities for petroleum and natural gas extraction, manufacture of coke and refined petroleum products, electricity, gas, steam and air conditioning supply. </t>
  </si>
  <si>
    <t/>
  </si>
  <si>
    <t xml:space="preserve">Row 10-12 in this template show gross carrying amounts of loans collateralised with commercial and residential immovable property and of repossessed real estate collaterals for all counterparty sectors, including non-financial corporates and households.
Gross carrying amount (column b):
All geographic areas are covered, i.e. EU and non-EU countries. No distinction in geographical area is made as 99% of the exposures resides in EU.
Exposures mapped to physical risk is disclosed in row 10-11 and majority of exposure towards non-financial corporates is included in row 1-9
Of which exposures sensitive to impact from climate change physical events (column c-o):
Crelan Group has identified drought and heath risk together with flood risk as physical risks.
For each type of risk a different method was developed to identify the potential physical risk. 
Drought and Heath risk was determined based on the NACE code mapping set by the ECB. Sector codes A, B, C, D, E, F, G, H and L are in scope of Drought and Heath risk.
Flood risk was determined based on open source data curated by Belgian (FOD opendata.bosa.be), Flemish (geopunt), Brussels (geobru) and Wallonian (geoportail wallonie) governments. In case an adress could be mapped with information from the open sources the flood risk label was assigned based on these open data sources. As a fall-back method the CST approach was used. In this templates flood risk labels 'medium' and 'high' are taken into consideration.
For Q2 2024 Crelan Group was not able to distinguish acute and chronic physical risk, as a result all physical risk was reported as 'acute and chronic' physical risk. (to be revised with Gudrun update?)
For Drought and Heath Risk an exemption was made for the agricultural sector. Based on the type of activity a split was made between acute, chronic and 'acute and chronic'.
</t>
  </si>
  <si>
    <t>The objective of template 10 is to cover exposures towards activities that are not EU taxonomy aligned but still support counterparties in the transition and adaptation process for the objectives of climate change mitigation and climate change adaptation.Template 10 in this report includes green finance as defined by the Group and does not distinguish between taxonomy aligned or not-aligned activities, i.e. gross carrying amounts shown in templates 10 potentially cover some taxonomy aligned activities. The disclosure covers green loans. 
In this framework 'green buildings' are defined as loans with collaterals which have an EPC label A or higher or the loans for new constructions (as from 2021 for Brussels, 2017 for Flanders and 2015 for Wallonia).</t>
  </si>
  <si>
    <t>% coverage (over total assets)*</t>
  </si>
  <si>
    <t>Climate change mitigation</t>
  </si>
  <si>
    <t>Climate change adaptation</t>
  </si>
  <si>
    <t>Total (Climate change mitigation + Climate change adaptation)</t>
  </si>
  <si>
    <t>Code</t>
  </si>
  <si>
    <t>0010</t>
  </si>
  <si>
    <t>0020</t>
  </si>
  <si>
    <t>0030</t>
  </si>
  <si>
    <t>0040</t>
  </si>
  <si>
    <t>GAR stock</t>
  </si>
  <si>
    <t>GAR flow</t>
  </si>
  <si>
    <t xml:space="preserve">D 07.00 - Mitigating actions: Assets for the calculation of GAR </t>
  </si>
  <si>
    <t>Disclosure reference date T</t>
  </si>
  <si>
    <t>Total gross carrying amount</t>
  </si>
  <si>
    <t>Climate Change Mitigation (CCM)</t>
  </si>
  <si>
    <t>Climate Change Adaptation (CCA)</t>
  </si>
  <si>
    <t>TOTAL (CCM + CCA)</t>
  </si>
  <si>
    <t>Of which towards taxonomy relevant sectors (Taxonomy-eligible)</t>
  </si>
  <si>
    <t>Of which environmentally sustainable (Taxonomy-aligned)</t>
  </si>
  <si>
    <t>Of which specialised lending</t>
  </si>
  <si>
    <t>Of which transitional</t>
  </si>
  <si>
    <t>Of which enabling</t>
  </si>
  <si>
    <t>Of which adaptation</t>
  </si>
  <si>
    <t>Of which transitional/adaptation</t>
  </si>
  <si>
    <t>0050</t>
  </si>
  <si>
    <t>0060</t>
  </si>
  <si>
    <t>0070</t>
  </si>
  <si>
    <t>0080</t>
  </si>
  <si>
    <t>0090</t>
  </si>
  <si>
    <t>0100</t>
  </si>
  <si>
    <t>0110</t>
  </si>
  <si>
    <t>0120</t>
  </si>
  <si>
    <t>0130</t>
  </si>
  <si>
    <t>0140</t>
  </si>
  <si>
    <t>0150</t>
  </si>
  <si>
    <t>0160</t>
  </si>
  <si>
    <t>GAR - Covered assets in both numerator and denominator</t>
  </si>
  <si>
    <t>Loans and advances, debt securities and equity instruments not HfT eligible for GAR calculation</t>
  </si>
  <si>
    <t>Debt securities, including UoP</t>
  </si>
  <si>
    <t>Equity instruments</t>
  </si>
  <si>
    <t>of which investment firms</t>
  </si>
  <si>
    <t>of which  management companies</t>
  </si>
  <si>
    <t>of which insurance undertakings</t>
  </si>
  <si>
    <t>0170</t>
  </si>
  <si>
    <t>0180</t>
  </si>
  <si>
    <t>0190</t>
  </si>
  <si>
    <t>Non-financial corporations (subject to NFRD disclosure obligations)</t>
  </si>
  <si>
    <t>0200</t>
  </si>
  <si>
    <t>0210</t>
  </si>
  <si>
    <t>0220</t>
  </si>
  <si>
    <t>0230</t>
  </si>
  <si>
    <t>0240</t>
  </si>
  <si>
    <t>of which loans collateralised by residential immovable property</t>
  </si>
  <si>
    <t>0250</t>
  </si>
  <si>
    <t>of which building renovation loans</t>
  </si>
  <si>
    <t>0260</t>
  </si>
  <si>
    <t>of which motor vehicle loans</t>
  </si>
  <si>
    <t>0270</t>
  </si>
  <si>
    <t>Local governments financing</t>
  </si>
  <si>
    <t>0280</t>
  </si>
  <si>
    <t>0290</t>
  </si>
  <si>
    <t>Other local governments financing</t>
  </si>
  <si>
    <t>0300</t>
  </si>
  <si>
    <t>Collateral obtained by taking possession: residential and commercial immovable properties</t>
  </si>
  <si>
    <t>0310</t>
  </si>
  <si>
    <t>TOTAL GAR ASSETS</t>
  </si>
  <si>
    <t>0320</t>
  </si>
  <si>
    <t>Assets excluded from the numerator for GAR calculation (covered in the denominator)</t>
  </si>
  <si>
    <t>EU Non-financial corporations (not subject to NFRD disclosure obligations)</t>
  </si>
  <si>
    <t>0330</t>
  </si>
  <si>
    <t>0340</t>
  </si>
  <si>
    <t>0350</t>
  </si>
  <si>
    <t>0360</t>
  </si>
  <si>
    <t>Non-EU Non-financial corporations (not subject to NFRD disclosure obligations)</t>
  </si>
  <si>
    <t>0370</t>
  </si>
  <si>
    <t>0380</t>
  </si>
  <si>
    <t>0390</t>
  </si>
  <si>
    <t>0400</t>
  </si>
  <si>
    <t>Derivatives</t>
  </si>
  <si>
    <t>0410</t>
  </si>
  <si>
    <t>On demand interbank loans</t>
  </si>
  <si>
    <t>0420</t>
  </si>
  <si>
    <t>Cash and cash-related assets</t>
  </si>
  <si>
    <t>0430</t>
  </si>
  <si>
    <t>Other assets (e.g. Goodwill, commodities etc.)</t>
  </si>
  <si>
    <t>0440</t>
  </si>
  <si>
    <t>TOTAL ASSETS IN THE DENOMINATOR (GAR)</t>
  </si>
  <si>
    <t>0450</t>
  </si>
  <si>
    <t>Other assets excluded from both the numerator and denominator for GAR calculation</t>
  </si>
  <si>
    <t>Sovereigns</t>
  </si>
  <si>
    <t>0460</t>
  </si>
  <si>
    <t>Central banks exposure</t>
  </si>
  <si>
    <t>0470</t>
  </si>
  <si>
    <t>Trading book</t>
  </si>
  <si>
    <t>0480</t>
  </si>
  <si>
    <t>TOTAL ASSETS EXCLUDED FROM NUMERATOR AND DENOMINATOR</t>
  </si>
  <si>
    <t>0490</t>
  </si>
  <si>
    <t>TOTAL ASSETS</t>
  </si>
  <si>
    <t>0500</t>
  </si>
  <si>
    <t xml:space="preserve">D 08.00 - GAR (%) </t>
  </si>
  <si>
    <t>Disclosure reference date T: KPIs on stock</t>
  </si>
  <si>
    <t>Disclosure reference date T: KPIs on flows</t>
  </si>
  <si>
    <t>Proportion of total assets covered</t>
  </si>
  <si>
    <t>Proportion of total new assets covered</t>
  </si>
  <si>
    <t>Proportion of eligible assets funding taxonomy relevant sectors</t>
  </si>
  <si>
    <t>Proportion of new eligible assets funding taxonomy relevant sectors</t>
  </si>
  <si>
    <t>Of which environmentally sustainable</t>
  </si>
  <si>
    <t>GAR</t>
  </si>
  <si>
    <t>of which management companies</t>
  </si>
  <si>
    <t>Non-financial corporations subject to NFRD disclosure obligations</t>
  </si>
  <si>
    <t>Local government financing</t>
  </si>
  <si>
    <t xml:space="preserve">6. Summary of GAR KPIs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</si>
</sst>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 #,##0.00_-;_-* &quot;-&quot;??_-;_-@_-"/>
    <numFmt numFmtId="165" formatCode="_(* #,##0.00_);_(* \(#,##0.00\);_(* &quot;-&quot;??_);_(@_)"/>
    <numFmt numFmtId="166" formatCode="#,##0_ ;[Red]\-#,##0\ "/>
    <numFmt numFmtId="167" formatCode="0.0000%"/>
    <numFmt numFmtId="168" formatCode="_-* #,##0_-;\-* #,##0_-;_-* &quot;-&quot;??_-;_-@_-"/>
    <numFmt numFmtId="169" formatCode="0.000%"/>
  </numFmts>
  <fonts count="82">
    <font>
      <sz val="11"/>
      <color theme="1"/>
      <name val="Calibri"/>
      <family val="2"/>
      <scheme val="minor"/>
    </font>
    <font>
      <sz val="11"/>
      <color rgb="FF000000"/>
      <name val="Calibri"/>
      <family val="2"/>
      <scheme val="minor"/>
    </font>
    <font>
      <sz val="11"/>
      <name val="Calibri"/>
      <family val="2"/>
      <scheme val="minor"/>
    </font>
    <font>
      <sz val="8"/>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i/>
      <sz val="11"/>
      <color rgb="FF000000"/>
      <name val="Calibri"/>
      <family val="2"/>
      <scheme val="minor"/>
    </font>
    <font>
      <b/>
      <sz val="11"/>
      <color rgb="FF000000"/>
      <name val="Calibri"/>
      <family val="2"/>
      <scheme val="minor"/>
    </font>
    <font>
      <i/>
      <sz val="11"/>
      <color rgb="FFAA322F"/>
      <name val="Calibri"/>
      <family val="2"/>
      <scheme val="minor"/>
    </font>
    <font>
      <b/>
      <sz val="11"/>
      <color rgb="FFAA322F"/>
      <name val="Calibri"/>
      <family val="2"/>
      <scheme val="minor"/>
    </font>
    <font>
      <b/>
      <sz val="20"/>
      <name val="Arial"/>
      <family val="2"/>
    </font>
    <font>
      <sz val="10"/>
      <name val="Arial"/>
      <family val="2"/>
    </font>
    <font>
      <b/>
      <sz val="12"/>
      <name val="Arial"/>
      <family val="2"/>
    </font>
    <font>
      <sz val="14"/>
      <color theme="1"/>
      <name val="Calibri"/>
      <family val="2"/>
      <scheme val="minor"/>
    </font>
    <font>
      <i/>
      <sz val="11"/>
      <color theme="1"/>
      <name val="Calibri"/>
      <family val="2"/>
      <scheme val="minor"/>
    </font>
    <font>
      <b/>
      <sz val="11"/>
      <name val="Calibri"/>
      <family val="2"/>
      <scheme val="minor"/>
    </font>
    <font>
      <sz val="9"/>
      <name val="Calibri"/>
      <family val="2"/>
      <scheme val="minor"/>
    </font>
    <font>
      <b/>
      <sz val="9"/>
      <name val="Calibri"/>
      <family val="2"/>
      <scheme val="minor"/>
    </font>
    <font>
      <b/>
      <sz val="14"/>
      <color theme="1"/>
      <name val="Calibri"/>
      <family val="2"/>
      <scheme val="minor"/>
    </font>
    <font>
      <b/>
      <sz val="10"/>
      <name val="Arial"/>
      <family val="2"/>
    </font>
    <font>
      <sz val="10"/>
      <name val="Calibri"/>
      <family val="2"/>
      <scheme val="minor"/>
    </font>
    <font>
      <sz val="12"/>
      <color theme="1"/>
      <name val="Calibri"/>
      <family val="2"/>
      <scheme val="minor"/>
    </font>
    <font>
      <sz val="8"/>
      <color rgb="FFFF0000"/>
      <name val="Calibri"/>
      <family val="2"/>
      <scheme val="minor"/>
    </font>
    <font>
      <i/>
      <sz val="11"/>
      <name val="Calibri"/>
      <family val="2"/>
      <scheme val="minor"/>
    </font>
    <font>
      <b/>
      <sz val="18"/>
      <color rgb="FFFF0000"/>
      <name val="Calibri"/>
      <family val="2"/>
      <scheme val="minor"/>
    </font>
    <font>
      <b/>
      <sz val="11"/>
      <color rgb="FFFF0000"/>
      <name val="Calibri"/>
      <family val="2"/>
      <scheme val="minor"/>
    </font>
    <font>
      <u/>
      <sz val="11"/>
      <color rgb="FF008080"/>
      <name val="Calibri"/>
      <family val="2"/>
      <scheme val="minor"/>
    </font>
    <font>
      <sz val="18"/>
      <color theme="1"/>
      <name val="Calibri"/>
      <family val="2"/>
      <scheme val="minor"/>
    </font>
    <font>
      <sz val="16"/>
      <color theme="1"/>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b/>
      <sz val="10"/>
      <color rgb="FF000000"/>
      <name val="Calibri"/>
      <family val="2"/>
      <scheme val="minor"/>
    </font>
    <font>
      <i/>
      <sz val="10"/>
      <color theme="1"/>
      <name val="Calibri"/>
      <family val="2"/>
      <scheme val="minor"/>
    </font>
    <font>
      <b/>
      <sz val="16"/>
      <color theme="1"/>
      <name val="Calibri"/>
      <family val="2"/>
      <scheme val="minor"/>
    </font>
    <font>
      <b/>
      <i/>
      <sz val="11"/>
      <color theme="1"/>
      <name val="Calibri"/>
      <family val="2"/>
      <scheme val="minor"/>
    </font>
    <font>
      <b/>
      <sz val="10"/>
      <color rgb="FF2F5773"/>
      <name val="Calibri"/>
      <family val="2"/>
      <scheme val="minor"/>
    </font>
    <font>
      <b/>
      <i/>
      <sz val="11"/>
      <name val="Calibri"/>
      <family val="2"/>
      <scheme val="minor"/>
    </font>
    <font>
      <sz val="12"/>
      <name val="Calibri"/>
      <family val="2"/>
      <scheme val="minor"/>
    </font>
    <font>
      <sz val="8.5"/>
      <color theme="1"/>
      <name val="Calibri"/>
      <family val="2"/>
      <scheme val="minor"/>
    </font>
    <font>
      <b/>
      <sz val="8.5"/>
      <color theme="1"/>
      <name val="Calibri"/>
      <family val="2"/>
      <scheme val="minor"/>
    </font>
    <font>
      <b/>
      <sz val="12"/>
      <color rgb="FF000000"/>
      <name val="Calibri"/>
      <family val="2"/>
      <scheme val="minor"/>
    </font>
    <font>
      <i/>
      <strike/>
      <sz val="11"/>
      <color rgb="FFFF0000"/>
      <name val="Calibri"/>
      <family val="2"/>
      <scheme val="minor"/>
    </font>
    <font>
      <i/>
      <sz val="11"/>
      <color theme="9" tint="-0.249977111117893"/>
      <name val="Calibri"/>
      <family val="2"/>
      <scheme val="minor"/>
    </font>
    <font>
      <b/>
      <sz val="14"/>
      <color rgb="FF000000"/>
      <name val="Calibri"/>
      <family val="2"/>
      <scheme val="minor"/>
    </font>
    <font>
      <sz val="11"/>
      <color theme="1"/>
      <name val="Calibri"/>
      <family val="2"/>
      <charset val="238"/>
      <scheme val="minor"/>
    </font>
    <font>
      <sz val="8"/>
      <name val="Calibri"/>
      <family val="2"/>
      <scheme val="minor"/>
    </font>
    <font>
      <sz val="12"/>
      <color rgb="FF000000"/>
      <name val="Calibri"/>
      <family val="2"/>
      <scheme val="minor"/>
    </font>
    <font>
      <sz val="9"/>
      <color rgb="FF1F497D"/>
      <name val="Calibri"/>
      <family val="2"/>
      <scheme val="minor"/>
    </font>
    <font>
      <sz val="9"/>
      <color theme="4" tint="-0.249977111117893"/>
      <name val="Calibri"/>
      <family val="2"/>
      <scheme val="minor"/>
    </font>
    <font>
      <b/>
      <sz val="12"/>
      <color theme="1"/>
      <name val="Calibri"/>
      <family val="2"/>
      <scheme val="minor"/>
    </font>
    <font>
      <sz val="11"/>
      <color rgb="FF1F497D"/>
      <name val="Calibri"/>
      <family val="2"/>
      <scheme val="minor"/>
    </font>
    <font>
      <b/>
      <sz val="20"/>
      <name val="Calibri"/>
      <family val="2"/>
      <scheme val="minor"/>
    </font>
    <font>
      <sz val="9"/>
      <color rgb="FF000000"/>
      <name val="Calibri"/>
      <family val="2"/>
      <scheme val="minor"/>
    </font>
    <font>
      <b/>
      <sz val="9"/>
      <color rgb="FF000000"/>
      <name val="Calibri"/>
      <family val="2"/>
      <scheme val="minor"/>
    </font>
    <font>
      <b/>
      <sz val="9"/>
      <color theme="1"/>
      <name val="Calibri"/>
      <family val="2"/>
      <scheme val="minor"/>
    </font>
    <font>
      <i/>
      <sz val="9"/>
      <color theme="1"/>
      <name val="Calibri"/>
      <family val="2"/>
      <scheme val="minor"/>
    </font>
    <font>
      <b/>
      <i/>
      <sz val="9"/>
      <color theme="1"/>
      <name val="Calibri"/>
      <family val="2"/>
      <scheme val="minor"/>
    </font>
    <font>
      <u/>
      <sz val="11"/>
      <name val="Calibri"/>
      <family val="2"/>
      <scheme val="minor"/>
    </font>
    <font>
      <sz val="11"/>
      <color indexed="8"/>
      <name val="Calibri"/>
      <family val="2"/>
      <scheme val="minor"/>
    </font>
    <font>
      <sz val="8"/>
      <color indexed="8"/>
      <name val="Calibri"/>
      <family val="2"/>
      <scheme val="minor"/>
    </font>
    <font>
      <sz val="11"/>
      <color rgb="FFFF0000"/>
      <name val="Arial"/>
      <family val="2"/>
    </font>
    <font>
      <b/>
      <sz val="18"/>
      <color theme="0"/>
      <name val="Calibri"/>
      <family val="2"/>
      <scheme val="minor"/>
    </font>
    <font>
      <sz val="10"/>
      <color indexed="8"/>
      <name val="Helvetica Neue"/>
    </font>
    <font>
      <b/>
      <sz val="20"/>
      <color theme="0"/>
      <name val="Calibri"/>
      <family val="2"/>
      <scheme val="minor"/>
    </font>
    <font>
      <b/>
      <sz val="14"/>
      <color theme="0"/>
      <name val="Calibri"/>
      <family val="2"/>
      <scheme val="minor"/>
    </font>
    <font>
      <b/>
      <sz val="12"/>
      <name val="Calibri"/>
      <family val="2"/>
      <scheme val="minor"/>
    </font>
    <font>
      <b/>
      <sz val="10"/>
      <name val="Calibri"/>
      <family val="2"/>
      <scheme val="minor"/>
    </font>
    <font>
      <b/>
      <sz val="8"/>
      <name val="Calibri"/>
      <family val="2"/>
    </font>
    <font>
      <b/>
      <sz val="8"/>
      <name val="Calibri"/>
      <family val="2"/>
      <scheme val="minor"/>
    </font>
    <font>
      <strike/>
      <sz val="10"/>
      <name val="Calibri"/>
      <family val="2"/>
      <scheme val="minor"/>
    </font>
    <font>
      <b/>
      <strike/>
      <sz val="8"/>
      <name val="Calibri"/>
      <family val="2"/>
      <scheme val="minor"/>
    </font>
    <font>
      <sz val="10"/>
      <name val="Calibri"/>
      <family val="2"/>
    </font>
    <font>
      <i/>
      <sz val="10"/>
      <name val="Calibri"/>
      <family val="2"/>
      <scheme val="minor"/>
    </font>
    <font>
      <sz val="8.5"/>
      <name val="Calibri"/>
      <family val="2"/>
      <scheme val="minor"/>
    </font>
    <font>
      <b/>
      <sz val="8.5"/>
      <name val="Calibri"/>
      <family val="2"/>
      <scheme val="minor"/>
    </font>
    <font>
      <i/>
      <sz val="8.5"/>
      <name val="Calibri"/>
      <family val="2"/>
      <scheme val="minor"/>
    </font>
    <font>
      <i/>
      <sz val="8.5"/>
      <color rgb="FFFF0000"/>
      <name val="Calibri"/>
      <family val="2"/>
      <scheme val="minor"/>
    </font>
    <font>
      <b/>
      <sz val="10"/>
      <name val="Calibri"/>
      <family val="2"/>
    </font>
    <font>
      <i/>
      <sz val="8"/>
      <name val="Calibri"/>
      <family val="2"/>
      <scheme val="minor"/>
    </font>
  </fonts>
  <fills count="19">
    <fill>
      <patternFill patternType="none"/>
    </fill>
    <fill>
      <patternFill patternType="gray125"/>
    </fill>
    <fill>
      <patternFill patternType="solid">
        <fgColor rgb="FFD0CFCE"/>
        <bgColor indexed="64"/>
      </patternFill>
    </fill>
    <fill>
      <patternFill patternType="solid">
        <fgColor rgb="FFF2F2F2"/>
        <bgColor indexed="64"/>
      </patternFill>
    </fill>
    <fill>
      <patternFill patternType="solid">
        <fgColor rgb="FFFFFFCC"/>
        <bgColor indexed="64"/>
      </patternFill>
    </fill>
    <fill>
      <patternFill patternType="solid">
        <fgColor rgb="FFBFBFBF"/>
        <bgColor indexed="64"/>
      </patternFill>
    </fill>
    <fill>
      <patternFill patternType="lightUp">
        <fgColor auto="1"/>
        <bgColor theme="0"/>
      </patternFill>
    </fill>
    <fill>
      <patternFill patternType="solid">
        <fgColor indexed="9"/>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F3F9FF"/>
        <bgColor indexed="64"/>
      </patternFill>
    </fill>
    <fill>
      <patternFill patternType="solid">
        <fgColor rgb="FF00613F"/>
        <bgColor indexed="64"/>
      </patternFill>
    </fill>
    <fill>
      <patternFill patternType="solid">
        <fgColor rgb="FF0066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D0CECE"/>
        <bgColor indexed="64"/>
      </patternFill>
    </fill>
    <fill>
      <patternFill patternType="solid">
        <fgColor rgb="FF808080"/>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9">
    <xf numFmtId="0" fontId="0" fillId="0" borderId="0"/>
    <xf numFmtId="9" fontId="4" fillId="0" borderId="0" applyFont="0" applyFill="0" applyBorder="0" applyAlignment="0" applyProtection="0"/>
    <xf numFmtId="0" fontId="12" fillId="7" borderId="4" applyNumberFormat="0" applyFill="0" applyBorder="0" applyAlignment="0" applyProtection="0">
      <alignment horizontal="left"/>
    </xf>
    <xf numFmtId="0" fontId="13" fillId="0" borderId="0">
      <alignment vertical="center"/>
    </xf>
    <xf numFmtId="0" fontId="14" fillId="0" borderId="0" applyNumberFormat="0" applyFill="0" applyBorder="0" applyAlignment="0" applyProtection="0"/>
    <xf numFmtId="0" fontId="13" fillId="0" borderId="0">
      <alignment vertical="center"/>
    </xf>
    <xf numFmtId="3" fontId="13" fillId="8" borderId="13" applyFont="0">
      <alignment horizontal="right" vertical="center"/>
      <protection locked="0"/>
    </xf>
    <xf numFmtId="0" fontId="21" fillId="7" borderId="2" applyFont="0" applyBorder="0">
      <alignment horizontal="center" wrapText="1"/>
    </xf>
    <xf numFmtId="0" fontId="13" fillId="0" borderId="0"/>
    <xf numFmtId="0" fontId="13" fillId="0" borderId="0"/>
    <xf numFmtId="0" fontId="13" fillId="0" borderId="0"/>
    <xf numFmtId="0" fontId="47" fillId="0" borderId="0"/>
    <xf numFmtId="0" fontId="54" fillId="5" borderId="13">
      <alignment horizontal="center" vertical="center"/>
    </xf>
    <xf numFmtId="165" fontId="4" fillId="0" borderId="0" applyFont="0" applyFill="0" applyBorder="0" applyAlignment="0" applyProtection="0"/>
    <xf numFmtId="0" fontId="65" fillId="0" borderId="0" applyNumberFormat="0" applyFill="0" applyBorder="0" applyProtection="0">
      <alignment vertical="top" wrapText="1"/>
    </xf>
    <xf numFmtId="0" fontId="4" fillId="0" borderId="0"/>
    <xf numFmtId="0" fontId="13" fillId="0" borderId="0"/>
    <xf numFmtId="0" fontId="13" fillId="0" borderId="0"/>
    <xf numFmtId="164" fontId="4" fillId="0" borderId="0" applyFont="0" applyFill="0" applyBorder="0" applyAlignment="0" applyProtection="0"/>
  </cellStyleXfs>
  <cellXfs count="683">
    <xf numFmtId="0" fontId="0" fillId="0" borderId="0" xfId="0"/>
    <xf numFmtId="0" fontId="7" fillId="0" borderId="0" xfId="0" applyFont="1"/>
    <xf numFmtId="0" fontId="6" fillId="0" borderId="0" xfId="0" applyFont="1"/>
    <xf numFmtId="0" fontId="1" fillId="0" borderId="13" xfId="0" applyFont="1" applyBorder="1" applyAlignment="1">
      <alignment horizontal="center" vertical="center" wrapText="1"/>
    </xf>
    <xf numFmtId="0" fontId="10" fillId="0" borderId="0" xfId="0" applyFont="1" applyAlignment="1">
      <alignment vertical="center" wrapText="1"/>
    </xf>
    <xf numFmtId="0" fontId="11" fillId="0" borderId="5" xfId="0" applyFont="1" applyBorder="1" applyAlignment="1">
      <alignment vertical="center" wrapText="1"/>
    </xf>
    <xf numFmtId="0" fontId="5" fillId="0" borderId="0" xfId="0" applyFont="1"/>
    <xf numFmtId="0" fontId="15" fillId="0" borderId="0" xfId="0" applyFont="1"/>
    <xf numFmtId="0" fontId="2" fillId="0" borderId="0" xfId="0" applyFont="1"/>
    <xf numFmtId="0" fontId="17" fillId="0" borderId="0" xfId="0" applyFont="1" applyAlignment="1">
      <alignment vertical="center"/>
    </xf>
    <xf numFmtId="0" fontId="20" fillId="0" borderId="0" xfId="0" applyFont="1"/>
    <xf numFmtId="0" fontId="17" fillId="0" borderId="0" xfId="0" applyFont="1"/>
    <xf numFmtId="0" fontId="6" fillId="0" borderId="0" xfId="0" applyFont="1" applyAlignment="1">
      <alignment vertical="center"/>
    </xf>
    <xf numFmtId="0" fontId="2" fillId="0" borderId="0" xfId="0" applyFont="1" applyAlignment="1">
      <alignment horizontal="left" vertical="center"/>
    </xf>
    <xf numFmtId="0" fontId="6" fillId="0" borderId="0" xfId="0" applyFont="1" applyAlignment="1">
      <alignment horizontal="center" vertical="center" wrapText="1"/>
    </xf>
    <xf numFmtId="0" fontId="2" fillId="0" borderId="0" xfId="0" applyFont="1" applyAlignment="1">
      <alignment vertical="center"/>
    </xf>
    <xf numFmtId="0" fontId="2" fillId="0" borderId="5" xfId="0" applyFont="1" applyBorder="1" applyAlignment="1">
      <alignment vertical="center"/>
    </xf>
    <xf numFmtId="0" fontId="26" fillId="0" borderId="0" xfId="0" applyFont="1"/>
    <xf numFmtId="0" fontId="27" fillId="0" borderId="0" xfId="0" applyFont="1"/>
    <xf numFmtId="0" fontId="28" fillId="0" borderId="0" xfId="0" applyFont="1" applyAlignment="1">
      <alignment horizontal="center" vertical="center"/>
    </xf>
    <xf numFmtId="0" fontId="3" fillId="0" borderId="0" xfId="0" applyFont="1" applyAlignment="1">
      <alignment vertical="center"/>
    </xf>
    <xf numFmtId="0" fontId="29" fillId="0" borderId="0" xfId="0" applyFont="1"/>
    <xf numFmtId="0" fontId="32" fillId="0" borderId="0" xfId="0" applyFont="1"/>
    <xf numFmtId="0" fontId="30" fillId="0" borderId="0" xfId="0" applyFont="1"/>
    <xf numFmtId="0" fontId="37" fillId="0" borderId="0" xfId="0" applyFont="1"/>
    <xf numFmtId="0" fontId="23" fillId="0" borderId="0" xfId="0" applyFont="1" applyAlignment="1">
      <alignment vertical="center"/>
    </xf>
    <xf numFmtId="0" fontId="38" fillId="0" borderId="0" xfId="0" applyFont="1" applyAlignment="1">
      <alignment vertical="center"/>
    </xf>
    <xf numFmtId="0" fontId="6" fillId="0" borderId="0" xfId="0" applyFont="1" applyAlignment="1">
      <alignment vertical="center" wrapText="1"/>
    </xf>
    <xf numFmtId="0" fontId="32" fillId="0" borderId="0" xfId="0" applyFont="1" applyAlignment="1">
      <alignment vertical="center"/>
    </xf>
    <xf numFmtId="0" fontId="43" fillId="0" borderId="0" xfId="0" applyFont="1" applyAlignment="1">
      <alignment vertical="center"/>
    </xf>
    <xf numFmtId="0" fontId="40" fillId="9" borderId="13" xfId="0" applyFont="1" applyFill="1" applyBorder="1" applyAlignment="1">
      <alignment vertical="center" wrapText="1"/>
    </xf>
    <xf numFmtId="0" fontId="46" fillId="0" borderId="0" xfId="0" applyFont="1" applyAlignment="1">
      <alignment vertical="center" wrapText="1"/>
    </xf>
    <xf numFmtId="0" fontId="46" fillId="0" borderId="0" xfId="0" applyFont="1" applyAlignment="1">
      <alignment vertical="center"/>
    </xf>
    <xf numFmtId="0" fontId="5" fillId="0" borderId="0" xfId="0" applyFont="1" applyAlignment="1">
      <alignment wrapText="1"/>
    </xf>
    <xf numFmtId="0" fontId="1" fillId="0" borderId="0" xfId="0" applyFont="1" applyAlignment="1">
      <alignment vertical="center" wrapText="1"/>
    </xf>
    <xf numFmtId="0" fontId="2" fillId="0" borderId="0" xfId="0" applyFont="1" applyAlignment="1">
      <alignment horizontal="center" vertical="center"/>
    </xf>
    <xf numFmtId="0" fontId="0" fillId="0" borderId="0" xfId="0" applyFont="1"/>
    <xf numFmtId="0" fontId="49" fillId="0" borderId="0" xfId="0" applyFont="1" applyAlignment="1">
      <alignment vertical="center"/>
    </xf>
    <xf numFmtId="0" fontId="0" fillId="0" borderId="0" xfId="0" applyFont="1" applyAlignment="1">
      <alignment vertical="center"/>
    </xf>
    <xf numFmtId="0" fontId="0" fillId="0" borderId="0" xfId="0" applyFont="1" applyAlignment="1">
      <alignment horizontal="center"/>
    </xf>
    <xf numFmtId="0" fontId="0" fillId="0" borderId="5" xfId="0" applyFont="1" applyBorder="1"/>
    <xf numFmtId="0" fontId="0" fillId="0" borderId="0" xfId="0" applyFont="1" applyAlignment="1">
      <alignment horizontal="center" vertical="center" wrapText="1"/>
    </xf>
    <xf numFmtId="0" fontId="41" fillId="0" borderId="0" xfId="0" applyFont="1" applyAlignment="1">
      <alignment vertical="center" wrapText="1"/>
    </xf>
    <xf numFmtId="0" fontId="1" fillId="0" borderId="0" xfId="0" applyFont="1" applyAlignment="1">
      <alignment vertical="center"/>
    </xf>
    <xf numFmtId="0" fontId="0" fillId="0" borderId="0" xfId="0" applyFont="1" applyAlignment="1">
      <alignment vertical="center" wrapText="1"/>
    </xf>
    <xf numFmtId="0" fontId="36" fillId="0" borderId="0" xfId="0" applyFont="1" applyAlignment="1">
      <alignment vertical="center" wrapText="1"/>
    </xf>
    <xf numFmtId="0" fontId="31" fillId="0" borderId="0" xfId="0" applyFont="1" applyAlignment="1">
      <alignment wrapText="1"/>
    </xf>
    <xf numFmtId="0" fontId="36" fillId="0" borderId="0" xfId="0" applyFont="1" applyAlignment="1">
      <alignment wrapText="1"/>
    </xf>
    <xf numFmtId="0" fontId="0" fillId="0" borderId="0" xfId="0" quotePrefix="1" applyFont="1" applyAlignment="1">
      <alignment horizontal="left" vertical="center" indent="5"/>
    </xf>
    <xf numFmtId="0" fontId="41" fillId="0" borderId="0" xfId="0" applyFont="1" applyAlignment="1">
      <alignment horizontal="center" vertical="center" wrapText="1"/>
    </xf>
    <xf numFmtId="0" fontId="0" fillId="0" borderId="0" xfId="0" applyFont="1" applyAlignment="1">
      <alignment vertical="center" wrapText="1"/>
    </xf>
    <xf numFmtId="0" fontId="0" fillId="0" borderId="0" xfId="0" applyFont="1" applyAlignment="1">
      <alignment wrapText="1"/>
    </xf>
    <xf numFmtId="0" fontId="52" fillId="0" borderId="0" xfId="0" applyFont="1" applyAlignment="1">
      <alignment vertical="center"/>
    </xf>
    <xf numFmtId="0" fontId="0" fillId="0" borderId="0" xfId="0" applyFont="1" applyAlignment="1">
      <alignment horizontal="center" vertical="center"/>
    </xf>
    <xf numFmtId="0" fontId="33" fillId="0" borderId="0" xfId="0" applyFont="1" applyAlignment="1">
      <alignment horizontal="left" vertical="top" wrapText="1"/>
    </xf>
    <xf numFmtId="0" fontId="52" fillId="0" borderId="0" xfId="0" applyFont="1"/>
    <xf numFmtId="0" fontId="3" fillId="0" borderId="0" xfId="0" applyFont="1" applyAlignment="1">
      <alignment horizontal="center" vertical="center" wrapText="1"/>
    </xf>
    <xf numFmtId="0" fontId="24" fillId="0" borderId="0" xfId="0" applyFont="1" applyAlignment="1">
      <alignment horizontal="center" vertical="center" wrapText="1"/>
    </xf>
    <xf numFmtId="0" fontId="55" fillId="4" borderId="13"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3" xfId="0" applyFont="1" applyFill="1" applyBorder="1" applyAlignment="1">
      <alignment vertical="center" wrapText="1"/>
    </xf>
    <xf numFmtId="0" fontId="2" fillId="2" borderId="13" xfId="0" applyFont="1" applyFill="1" applyBorder="1" applyAlignment="1">
      <alignment vertical="center" wrapText="1"/>
    </xf>
    <xf numFmtId="0" fontId="9" fillId="2" borderId="13" xfId="0" applyFont="1" applyFill="1" applyBorder="1" applyAlignment="1">
      <alignment vertical="center" wrapText="1"/>
    </xf>
    <xf numFmtId="0" fontId="18" fillId="4" borderId="13" xfId="0" applyFont="1" applyFill="1" applyBorder="1" applyAlignment="1">
      <alignment horizontal="center" vertical="center" wrapText="1"/>
    </xf>
    <xf numFmtId="0" fontId="56" fillId="4" borderId="13" xfId="0" applyFont="1" applyFill="1" applyBorder="1" applyAlignment="1">
      <alignment horizontal="center" vertical="center" wrapText="1"/>
    </xf>
    <xf numFmtId="0" fontId="2" fillId="4" borderId="13" xfId="0" applyFont="1" applyFill="1" applyBorder="1" applyAlignment="1">
      <alignment horizontal="center" vertical="center"/>
    </xf>
    <xf numFmtId="0" fontId="7" fillId="4" borderId="13" xfId="0" quotePrefix="1" applyFont="1" applyFill="1" applyBorder="1" applyAlignment="1">
      <alignment horizontal="center" vertical="center" wrapText="1"/>
    </xf>
    <xf numFmtId="0" fontId="0" fillId="4" borderId="13"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3"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5" xfId="0" applyFont="1" applyFill="1" applyBorder="1" applyAlignment="1">
      <alignment wrapText="1"/>
    </xf>
    <xf numFmtId="0" fontId="2" fillId="2" borderId="1" xfId="0" applyFont="1" applyFill="1" applyBorder="1" applyAlignment="1">
      <alignment horizontal="left" vertical="center" wrapText="1"/>
    </xf>
    <xf numFmtId="0" fontId="0" fillId="2" borderId="6" xfId="0" applyFont="1" applyFill="1" applyBorder="1" applyAlignment="1">
      <alignment wrapText="1"/>
    </xf>
    <xf numFmtId="0" fontId="53" fillId="2" borderId="1" xfId="0" applyFont="1" applyFill="1" applyBorder="1" applyAlignment="1">
      <alignment horizontal="left" vertical="center" wrapText="1" indent="3"/>
    </xf>
    <xf numFmtId="0" fontId="0" fillId="2" borderId="14" xfId="0" applyFont="1" applyFill="1" applyBorder="1" applyAlignment="1">
      <alignment wrapText="1"/>
    </xf>
    <xf numFmtId="0" fontId="0" fillId="6" borderId="13" xfId="0" applyFont="1" applyFill="1" applyBorder="1"/>
    <xf numFmtId="0" fontId="0" fillId="4" borderId="13" xfId="0" applyFont="1" applyFill="1" applyBorder="1" applyAlignment="1">
      <alignment horizontal="center"/>
    </xf>
    <xf numFmtId="0" fontId="32" fillId="2" borderId="14" xfId="0" applyFont="1" applyFill="1" applyBorder="1" applyAlignment="1">
      <alignment horizontal="center" vertical="center" wrapText="1"/>
    </xf>
    <xf numFmtId="0" fontId="32" fillId="2" borderId="15" xfId="0" applyFont="1" applyFill="1" applyBorder="1" applyAlignment="1">
      <alignment vertical="center" wrapText="1"/>
    </xf>
    <xf numFmtId="0" fontId="7" fillId="4" borderId="15" xfId="0" applyFont="1" applyFill="1" applyBorder="1" applyAlignment="1">
      <alignment horizontal="center" vertical="center" wrapText="1"/>
    </xf>
    <xf numFmtId="0" fontId="0" fillId="0" borderId="0" xfId="0" applyFont="1" applyBorder="1" applyAlignment="1">
      <alignment vertical="center" wrapText="1"/>
    </xf>
    <xf numFmtId="0" fontId="7" fillId="0" borderId="0" xfId="0" applyFont="1" applyAlignment="1">
      <alignment vertical="center"/>
    </xf>
    <xf numFmtId="0" fontId="7" fillId="0" borderId="0" xfId="0" applyFont="1" applyAlignment="1">
      <alignment horizontal="center" vertical="center"/>
    </xf>
    <xf numFmtId="0" fontId="55" fillId="4" borderId="13" xfId="0" applyFont="1" applyFill="1" applyBorder="1" applyAlignment="1">
      <alignment horizontal="center" vertical="center"/>
    </xf>
    <xf numFmtId="0" fontId="7" fillId="4" borderId="14" xfId="0" applyFont="1" applyFill="1" applyBorder="1" applyAlignment="1">
      <alignment horizontal="center" vertical="center"/>
    </xf>
    <xf numFmtId="0" fontId="0" fillId="2" borderId="4" xfId="0" applyFont="1" applyFill="1" applyBorder="1"/>
    <xf numFmtId="0" fontId="0" fillId="2" borderId="10" xfId="0" applyFont="1" applyFill="1" applyBorder="1"/>
    <xf numFmtId="0" fontId="7" fillId="4" borderId="1" xfId="0" applyFont="1" applyFill="1" applyBorder="1" applyAlignment="1">
      <alignment horizontal="center" vertical="center"/>
    </xf>
    <xf numFmtId="0" fontId="6" fillId="2" borderId="13" xfId="0" applyFont="1" applyFill="1" applyBorder="1" applyAlignment="1">
      <alignment vertical="center" wrapText="1"/>
    </xf>
    <xf numFmtId="0" fontId="0" fillId="2" borderId="0" xfId="0" applyFont="1" applyFill="1" applyBorder="1"/>
    <xf numFmtId="0" fontId="7" fillId="4" borderId="15" xfId="0" applyFont="1" applyFill="1" applyBorder="1" applyAlignment="1">
      <alignment horizontal="center" vertical="center"/>
    </xf>
    <xf numFmtId="0" fontId="19" fillId="4" borderId="13" xfId="0" applyFont="1" applyFill="1" applyBorder="1" applyAlignment="1">
      <alignment horizontal="center" vertical="center"/>
    </xf>
    <xf numFmtId="0" fontId="17" fillId="2" borderId="13" xfId="0" applyFont="1" applyFill="1" applyBorder="1" applyAlignment="1">
      <alignment horizontal="justify" vertical="center"/>
    </xf>
    <xf numFmtId="0" fontId="17" fillId="2" borderId="13" xfId="0" applyFont="1" applyFill="1" applyBorder="1" applyAlignment="1">
      <alignment horizontal="justify" vertical="center" wrapText="1"/>
    </xf>
    <xf numFmtId="0" fontId="17" fillId="2" borderId="13" xfId="0" applyFont="1" applyFill="1" applyBorder="1" applyAlignment="1">
      <alignment vertical="center" wrapText="1"/>
    </xf>
    <xf numFmtId="0" fontId="6" fillId="2" borderId="7" xfId="0" applyFont="1" applyFill="1" applyBorder="1"/>
    <xf numFmtId="0" fontId="6" fillId="2" borderId="8" xfId="0" applyFont="1" applyFill="1" applyBorder="1"/>
    <xf numFmtId="0" fontId="57" fillId="2" borderId="8" xfId="0" applyFont="1" applyFill="1" applyBorder="1"/>
    <xf numFmtId="0" fontId="9" fillId="2" borderId="13" xfId="0" applyFont="1" applyFill="1" applyBorder="1" applyAlignment="1">
      <alignment horizontal="center" vertical="center" wrapText="1"/>
    </xf>
    <xf numFmtId="0" fontId="57" fillId="4" borderId="13"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7" fillId="4" borderId="13" xfId="0" quotePrefix="1" applyFont="1" applyFill="1" applyBorder="1" applyAlignment="1">
      <alignment horizontal="center" vertical="center"/>
    </xf>
    <xf numFmtId="0" fontId="16" fillId="2" borderId="13" xfId="0" applyFont="1" applyFill="1" applyBorder="1" applyAlignment="1">
      <alignment vertical="center" wrapText="1"/>
    </xf>
    <xf numFmtId="0" fontId="18" fillId="4" borderId="1" xfId="0" applyFont="1" applyFill="1" applyBorder="1" applyAlignment="1">
      <alignment horizontal="center" vertical="center"/>
    </xf>
    <xf numFmtId="0" fontId="41" fillId="4" borderId="13" xfId="0" applyFont="1" applyFill="1" applyBorder="1" applyAlignment="1">
      <alignment horizontal="center" vertical="center" wrapText="1"/>
    </xf>
    <xf numFmtId="0" fontId="42" fillId="4" borderId="13" xfId="0" applyFont="1" applyFill="1" applyBorder="1" applyAlignment="1">
      <alignment horizontal="center" vertical="center" wrapText="1"/>
    </xf>
    <xf numFmtId="49" fontId="7" fillId="4" borderId="13" xfId="0" applyNumberFormat="1" applyFont="1" applyFill="1" applyBorder="1" applyAlignment="1">
      <alignment horizontal="center" vertical="center" wrapText="1"/>
    </xf>
    <xf numFmtId="49" fontId="59" fillId="4" borderId="13" xfId="0" applyNumberFormat="1" applyFont="1" applyFill="1" applyBorder="1" applyAlignment="1">
      <alignment horizontal="center" vertical="center" wrapText="1"/>
    </xf>
    <xf numFmtId="0" fontId="7" fillId="4" borderId="7" xfId="0" applyFont="1" applyFill="1" applyBorder="1" applyAlignment="1">
      <alignment horizontal="center" vertical="center"/>
    </xf>
    <xf numFmtId="0" fontId="0" fillId="0" borderId="4" xfId="0" applyFont="1" applyBorder="1" applyAlignment="1">
      <alignment vertical="center" wrapText="1"/>
    </xf>
    <xf numFmtId="0" fontId="0" fillId="0" borderId="10" xfId="0" applyFont="1" applyBorder="1" applyAlignment="1">
      <alignment vertical="center" wrapText="1"/>
    </xf>
    <xf numFmtId="49" fontId="57" fillId="4" borderId="13" xfId="0" applyNumberFormat="1" applyFont="1" applyFill="1" applyBorder="1" applyAlignment="1">
      <alignment horizontal="center" vertical="center" wrapText="1"/>
    </xf>
    <xf numFmtId="0" fontId="39" fillId="4" borderId="13" xfId="0" applyFont="1" applyFill="1" applyBorder="1" applyAlignment="1">
      <alignment horizontal="center" vertical="center"/>
    </xf>
    <xf numFmtId="0" fontId="1" fillId="2" borderId="13"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0" borderId="0" xfId="0" applyFont="1" applyAlignment="1">
      <alignment vertical="center" wrapText="1"/>
    </xf>
    <xf numFmtId="0" fontId="17" fillId="2" borderId="13" xfId="0" applyFont="1" applyFill="1" applyBorder="1" applyAlignment="1">
      <alignment horizontal="left" vertical="center"/>
    </xf>
    <xf numFmtId="0" fontId="18" fillId="4" borderId="13" xfId="0" applyFont="1" applyFill="1" applyBorder="1" applyAlignment="1">
      <alignment horizontal="center" vertical="center"/>
    </xf>
    <xf numFmtId="0" fontId="2" fillId="0" borderId="13" xfId="0" applyFont="1" applyBorder="1" applyAlignment="1">
      <alignment horizontal="center" vertical="center" wrapText="1"/>
    </xf>
    <xf numFmtId="0" fontId="55" fillId="4" borderId="2" xfId="0" applyFont="1" applyFill="1" applyBorder="1" applyAlignment="1">
      <alignment horizontal="center" vertical="center" wrapText="1"/>
    </xf>
    <xf numFmtId="0" fontId="7" fillId="4" borderId="13" xfId="0" applyFont="1" applyFill="1" applyBorder="1" applyAlignment="1">
      <alignment horizontal="center"/>
    </xf>
    <xf numFmtId="0" fontId="32" fillId="4" borderId="13" xfId="0" applyFont="1" applyFill="1" applyBorder="1" applyAlignment="1">
      <alignment horizontal="center" wrapText="1"/>
    </xf>
    <xf numFmtId="0" fontId="55" fillId="2" borderId="13" xfId="0" applyFont="1" applyFill="1" applyBorder="1" applyAlignment="1">
      <alignment horizontal="center" vertical="center" wrapText="1"/>
    </xf>
    <xf numFmtId="0" fontId="34" fillId="2" borderId="13" xfId="0" applyFont="1" applyFill="1" applyBorder="1" applyAlignment="1">
      <alignment vertical="center" wrapText="1"/>
    </xf>
    <xf numFmtId="0" fontId="2" fillId="0" borderId="0" xfId="0" applyFont="1" applyAlignment="1">
      <alignment horizontal="center" vertical="center" wrapText="1"/>
    </xf>
    <xf numFmtId="0" fontId="18" fillId="4" borderId="13" xfId="0" applyFont="1" applyFill="1" applyBorder="1" applyAlignment="1">
      <alignment horizontal="center"/>
    </xf>
    <xf numFmtId="0" fontId="18" fillId="4" borderId="13" xfId="0" applyFont="1" applyFill="1" applyBorder="1" applyAlignment="1">
      <alignment horizontal="center" vertical="top"/>
    </xf>
    <xf numFmtId="0" fontId="0" fillId="0" borderId="5" xfId="0" applyFont="1" applyBorder="1" applyAlignment="1">
      <alignment horizontal="center" vertical="center" wrapText="1"/>
    </xf>
    <xf numFmtId="0" fontId="0" fillId="0" borderId="12" xfId="0" applyFont="1" applyBorder="1" applyAlignment="1">
      <alignment horizontal="center" vertical="center" wrapText="1"/>
    </xf>
    <xf numFmtId="0" fontId="17" fillId="0" borderId="0" xfId="5" applyFont="1">
      <alignment vertical="center"/>
    </xf>
    <xf numFmtId="0" fontId="0" fillId="0" borderId="0" xfId="0" applyFont="1" applyBorder="1" applyAlignment="1">
      <alignment horizontal="center" vertical="center" wrapText="1"/>
    </xf>
    <xf numFmtId="0" fontId="2" fillId="9" borderId="13" xfId="0" applyFont="1" applyFill="1" applyBorder="1" applyAlignment="1">
      <alignment horizontal="center" vertical="center" wrapText="1"/>
    </xf>
    <xf numFmtId="0" fontId="16" fillId="0" borderId="0" xfId="0" applyFont="1"/>
    <xf numFmtId="0" fontId="17" fillId="2" borderId="13" xfId="0" applyFont="1" applyFill="1" applyBorder="1" applyAlignment="1">
      <alignment vertical="center"/>
    </xf>
    <xf numFmtId="0" fontId="35" fillId="0" borderId="0" xfId="0" applyFont="1"/>
    <xf numFmtId="0" fontId="25" fillId="0" borderId="0" xfId="0" applyFont="1" applyBorder="1" applyAlignment="1">
      <alignment vertical="center" wrapText="1"/>
    </xf>
    <xf numFmtId="0" fontId="0" fillId="2" borderId="2" xfId="0" applyFont="1" applyFill="1" applyBorder="1" applyAlignment="1">
      <alignment vertical="center" wrapText="1"/>
    </xf>
    <xf numFmtId="0" fontId="37" fillId="0" borderId="0" xfId="0" quotePrefix="1" applyFont="1" applyAlignment="1">
      <alignment horizontal="left" vertical="center"/>
    </xf>
    <xf numFmtId="0" fontId="7" fillId="4" borderId="13" xfId="0" applyFont="1" applyFill="1" applyBorder="1" applyAlignment="1">
      <alignment horizontal="left" vertical="center" indent="1"/>
    </xf>
    <xf numFmtId="0" fontId="17" fillId="2" borderId="13" xfId="0" applyFont="1" applyFill="1" applyBorder="1" applyAlignment="1">
      <alignment horizontal="left"/>
    </xf>
    <xf numFmtId="0" fontId="6" fillId="2" borderId="13" xfId="0" applyFont="1" applyFill="1" applyBorder="1" applyAlignment="1">
      <alignment vertical="center"/>
    </xf>
    <xf numFmtId="0" fontId="6" fillId="2" borderId="13" xfId="0" applyFont="1" applyFill="1" applyBorder="1" applyAlignment="1">
      <alignment horizontal="center" vertical="center"/>
    </xf>
    <xf numFmtId="0" fontId="1" fillId="2" borderId="3" xfId="0" applyFont="1" applyFill="1" applyBorder="1" applyAlignment="1">
      <alignment vertical="center" wrapText="1"/>
    </xf>
    <xf numFmtId="0" fontId="1" fillId="2" borderId="1" xfId="0" applyFont="1" applyFill="1" applyBorder="1" applyAlignment="1">
      <alignment vertical="center" wrapText="1"/>
    </xf>
    <xf numFmtId="0" fontId="0" fillId="2" borderId="10" xfId="0" applyFont="1" applyFill="1" applyBorder="1" applyAlignment="1">
      <alignment horizontal="center" vertical="center" wrapText="1"/>
    </xf>
    <xf numFmtId="0" fontId="39" fillId="2" borderId="13" xfId="0" applyFont="1" applyFill="1" applyBorder="1" applyAlignment="1">
      <alignment wrapText="1"/>
    </xf>
    <xf numFmtId="0" fontId="0" fillId="2" borderId="4" xfId="0" applyFont="1" applyFill="1" applyBorder="1" applyAlignment="1">
      <alignment horizontal="center" vertical="center" wrapText="1"/>
    </xf>
    <xf numFmtId="0" fontId="37" fillId="2" borderId="13" xfId="0" applyFont="1" applyFill="1" applyBorder="1" applyAlignment="1">
      <alignment vertical="center" wrapText="1"/>
    </xf>
    <xf numFmtId="0" fontId="42" fillId="2" borderId="13" xfId="0" applyFont="1" applyFill="1" applyBorder="1" applyAlignment="1">
      <alignment vertical="center" wrapText="1"/>
    </xf>
    <xf numFmtId="0" fontId="0" fillId="2" borderId="14" xfId="0" applyFont="1" applyFill="1" applyBorder="1"/>
    <xf numFmtId="0" fontId="0" fillId="2" borderId="6" xfId="0" applyFont="1" applyFill="1" applyBorder="1"/>
    <xf numFmtId="0" fontId="3" fillId="0" borderId="0" xfId="0" applyFont="1" applyBorder="1" applyAlignment="1">
      <alignment vertical="center" wrapText="1"/>
    </xf>
    <xf numFmtId="0" fontId="0" fillId="2" borderId="13"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0" fillId="0" borderId="0" xfId="0" applyFont="1" applyAlignment="1">
      <alignment vertical="center" wrapText="1"/>
    </xf>
    <xf numFmtId="0" fontId="0" fillId="2" borderId="4" xfId="0" applyFont="1" applyFill="1" applyBorder="1" applyAlignment="1">
      <alignment horizontal="center" vertical="center" wrapText="1"/>
    </xf>
    <xf numFmtId="0" fontId="0" fillId="2" borderId="13" xfId="0" applyFont="1" applyFill="1" applyBorder="1" applyAlignment="1">
      <alignment horizontal="center" vertical="center"/>
    </xf>
    <xf numFmtId="0" fontId="2" fillId="2" borderId="13" xfId="0" applyFont="1" applyFill="1" applyBorder="1" applyAlignment="1">
      <alignment horizontal="center" vertical="center" wrapText="1"/>
    </xf>
    <xf numFmtId="0" fontId="16" fillId="0" borderId="0" xfId="0" applyFont="1" applyAlignment="1">
      <alignment vertical="center"/>
    </xf>
    <xf numFmtId="0" fontId="16" fillId="0" borderId="0" xfId="0" applyFont="1" applyFill="1" applyBorder="1" applyAlignment="1">
      <alignment vertical="center"/>
    </xf>
    <xf numFmtId="0" fontId="0" fillId="0" borderId="0" xfId="0" applyFont="1" applyFill="1" applyBorder="1"/>
    <xf numFmtId="0" fontId="58" fillId="0" borderId="0" xfId="0" applyFont="1" applyFill="1" applyBorder="1" applyAlignment="1">
      <alignment horizontal="center" vertical="center"/>
    </xf>
    <xf numFmtId="0" fontId="3" fillId="0" borderId="0" xfId="0" applyFont="1" applyAlignment="1">
      <alignment horizontal="left" vertical="center"/>
    </xf>
    <xf numFmtId="0" fontId="62" fillId="0" borderId="0" xfId="0" applyFont="1" applyAlignment="1">
      <alignment horizontal="left" vertical="center"/>
    </xf>
    <xf numFmtId="0" fontId="62" fillId="0" borderId="0" xfId="0" applyFont="1" applyBorder="1" applyAlignment="1">
      <alignment horizontal="left" vertical="center"/>
    </xf>
    <xf numFmtId="0" fontId="0" fillId="2" borderId="1" xfId="0" applyFont="1" applyFill="1" applyBorder="1" applyAlignment="1">
      <alignment horizontal="left" vertical="center" wrapText="1" indent="1"/>
    </xf>
    <xf numFmtId="0" fontId="0" fillId="2" borderId="15"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37" fillId="0" borderId="0" xfId="0" applyFont="1" applyAlignment="1">
      <alignment vertical="center"/>
    </xf>
    <xf numFmtId="0" fontId="6" fillId="2" borderId="13" xfId="0" applyFont="1" applyFill="1" applyBorder="1" applyAlignment="1">
      <alignment horizontal="left" vertical="center" wrapText="1" indent="1"/>
    </xf>
    <xf numFmtId="0" fontId="18" fillId="2" borderId="13" xfId="0" applyFont="1" applyFill="1" applyBorder="1" applyAlignment="1">
      <alignment horizontal="left" vertical="center" wrapText="1"/>
    </xf>
    <xf numFmtId="0" fontId="50" fillId="2" borderId="13" xfId="0" applyFont="1" applyFill="1" applyBorder="1" applyAlignment="1">
      <alignment horizontal="left" vertical="center" wrapText="1" indent="3"/>
    </xf>
    <xf numFmtId="0" fontId="51" fillId="2" borderId="13" xfId="0" applyFont="1" applyFill="1" applyBorder="1" applyAlignment="1">
      <alignment horizontal="left" vertical="center" wrapText="1" indent="3"/>
    </xf>
    <xf numFmtId="0" fontId="0" fillId="2" borderId="15" xfId="0" applyFont="1" applyFill="1" applyBorder="1"/>
    <xf numFmtId="0" fontId="2" fillId="2" borderId="1" xfId="0" applyFont="1" applyFill="1" applyBorder="1" applyAlignment="1">
      <alignment horizontal="left" vertical="center" wrapText="1" indent="1"/>
    </xf>
    <xf numFmtId="0" fontId="6" fillId="2" borderId="2" xfId="0" applyFont="1" applyFill="1" applyBorder="1" applyAlignment="1">
      <alignment vertical="center"/>
    </xf>
    <xf numFmtId="0" fontId="63" fillId="3" borderId="13" xfId="0" applyFont="1" applyFill="1" applyBorder="1" applyAlignment="1">
      <alignmen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1" xfId="0" applyFont="1" applyFill="1" applyBorder="1" applyAlignment="1">
      <alignment horizontal="left" vertical="center"/>
    </xf>
    <xf numFmtId="0" fontId="1" fillId="2" borderId="3" xfId="0" applyFont="1" applyFill="1" applyBorder="1" applyAlignment="1">
      <alignment horizontal="left" vertical="center"/>
    </xf>
    <xf numFmtId="0" fontId="1" fillId="2" borderId="1" xfId="0" applyFont="1" applyFill="1" applyBorder="1" applyAlignment="1">
      <alignment horizontal="left" vertical="center"/>
    </xf>
    <xf numFmtId="0" fontId="34" fillId="2" borderId="2" xfId="0" applyFont="1" applyFill="1" applyBorder="1" applyAlignment="1">
      <alignment horizontal="left" vertical="center" wrapText="1" indent="1"/>
    </xf>
    <xf numFmtId="0" fontId="34" fillId="2" borderId="3" xfId="0" applyFont="1" applyFill="1" applyBorder="1" applyAlignment="1">
      <alignment horizontal="left" vertical="center" wrapText="1"/>
    </xf>
    <xf numFmtId="0" fontId="34" fillId="2" borderId="1" xfId="0" applyFont="1" applyFill="1" applyBorder="1" applyAlignment="1">
      <alignment horizontal="left" vertical="center" wrapText="1"/>
    </xf>
    <xf numFmtId="0" fontId="6" fillId="2" borderId="3" xfId="0" applyFont="1" applyFill="1" applyBorder="1" applyAlignment="1">
      <alignment vertical="center"/>
    </xf>
    <xf numFmtId="0" fontId="6" fillId="2" borderId="1" xfId="0" applyFont="1" applyFill="1" applyBorder="1" applyAlignment="1">
      <alignment vertical="center"/>
    </xf>
    <xf numFmtId="0" fontId="17" fillId="2" borderId="15" xfId="0" applyFont="1" applyFill="1" applyBorder="1" applyAlignment="1">
      <alignment vertical="center"/>
    </xf>
    <xf numFmtId="0" fontId="6" fillId="2" borderId="13" xfId="0" applyFont="1" applyFill="1" applyBorder="1" applyAlignment="1"/>
    <xf numFmtId="0" fontId="39" fillId="2" borderId="15" xfId="0" applyFont="1" applyFill="1" applyBorder="1" applyAlignment="1">
      <alignment vertical="center"/>
    </xf>
    <xf numFmtId="0" fontId="39" fillId="2" borderId="13" xfId="0" applyFont="1" applyFill="1" applyBorder="1" applyAlignment="1">
      <alignment vertical="center"/>
    </xf>
    <xf numFmtId="0" fontId="17" fillId="2" borderId="3" xfId="0" applyFont="1" applyFill="1" applyBorder="1" applyAlignment="1">
      <alignment vertical="center" wrapText="1"/>
    </xf>
    <xf numFmtId="0" fontId="17" fillId="2" borderId="1" xfId="0" applyFont="1" applyFill="1" applyBorder="1" applyAlignment="1">
      <alignment vertical="center" wrapText="1"/>
    </xf>
    <xf numFmtId="0" fontId="17" fillId="2" borderId="2" xfId="3" applyFont="1" applyFill="1" applyBorder="1" applyAlignment="1">
      <alignment horizontal="right" vertical="center" wrapText="1"/>
    </xf>
    <xf numFmtId="0" fontId="0" fillId="11" borderId="2" xfId="0" applyFont="1" applyFill="1" applyBorder="1" applyAlignment="1">
      <alignment vertical="center"/>
    </xf>
    <xf numFmtId="0" fontId="0" fillId="11" borderId="3" xfId="0" applyFont="1" applyFill="1" applyBorder="1" applyAlignment="1">
      <alignment vertical="center"/>
    </xf>
    <xf numFmtId="0" fontId="0" fillId="11" borderId="1" xfId="0" applyFont="1" applyFill="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1" xfId="0" applyFont="1" applyBorder="1" applyAlignment="1">
      <alignment vertical="center"/>
    </xf>
    <xf numFmtId="4" fontId="1" fillId="0" borderId="13" xfId="0" applyNumberFormat="1" applyFont="1" applyBorder="1" applyAlignment="1">
      <alignment vertical="center" wrapText="1"/>
    </xf>
    <xf numFmtId="4" fontId="0" fillId="6" borderId="13" xfId="0" applyNumberFormat="1" applyFont="1" applyFill="1" applyBorder="1"/>
    <xf numFmtId="3" fontId="0" fillId="9" borderId="13" xfId="0" applyNumberFormat="1" applyFont="1" applyFill="1" applyBorder="1" applyAlignment="1">
      <alignment vertical="center" wrapText="1"/>
    </xf>
    <xf numFmtId="3" fontId="0" fillId="0" borderId="13" xfId="0" applyNumberFormat="1" applyFont="1" applyBorder="1" applyAlignment="1">
      <alignment vertical="center" wrapText="1"/>
    </xf>
    <xf numFmtId="0" fontId="17" fillId="2" borderId="7" xfId="0" applyFont="1" applyFill="1" applyBorder="1" applyAlignment="1">
      <alignment vertical="center"/>
    </xf>
    <xf numFmtId="3" fontId="2" fillId="0" borderId="13" xfId="0" applyNumberFormat="1" applyFont="1" applyBorder="1" applyAlignment="1">
      <alignment horizontal="right" vertical="center" wrapText="1"/>
    </xf>
    <xf numFmtId="3" fontId="17" fillId="2" borderId="3" xfId="0" applyNumberFormat="1" applyFont="1" applyFill="1" applyBorder="1" applyAlignment="1">
      <alignment horizontal="right" vertical="center"/>
    </xf>
    <xf numFmtId="3" fontId="0" fillId="0" borderId="13" xfId="0" applyNumberFormat="1" applyFont="1" applyBorder="1" applyAlignment="1">
      <alignment horizontal="right" vertical="center" wrapText="1"/>
    </xf>
    <xf numFmtId="0" fontId="17" fillId="2" borderId="13" xfId="0" applyFont="1" applyFill="1" applyBorder="1" applyAlignment="1">
      <alignment horizontal="left" vertical="center" indent="1"/>
    </xf>
    <xf numFmtId="0" fontId="6" fillId="2" borderId="13" xfId="0" applyFont="1" applyFill="1" applyBorder="1" applyAlignment="1">
      <alignment horizontal="left" indent="1"/>
    </xf>
    <xf numFmtId="0" fontId="39" fillId="2" borderId="13" xfId="0" applyFont="1" applyFill="1" applyBorder="1" applyAlignment="1">
      <alignment horizontal="left" vertical="center" indent="1"/>
    </xf>
    <xf numFmtId="3" fontId="2" fillId="0" borderId="13" xfId="0" applyNumberFormat="1" applyFont="1" applyBorder="1" applyAlignment="1">
      <alignment horizontal="right" vertical="center"/>
    </xf>
    <xf numFmtId="3" fontId="2" fillId="0" borderId="13" xfId="6" applyNumberFormat="1" applyFont="1" applyFill="1" applyAlignment="1">
      <alignment horizontal="right" vertical="center" wrapText="1"/>
      <protection locked="0"/>
    </xf>
    <xf numFmtId="3" fontId="2" fillId="0" borderId="13" xfId="6" quotePrefix="1" applyNumberFormat="1" applyFont="1" applyFill="1" applyAlignment="1">
      <alignment horizontal="right" vertical="center" wrapText="1"/>
      <protection locked="0"/>
    </xf>
    <xf numFmtId="3" fontId="2" fillId="0" borderId="13" xfId="6" applyFont="1" applyFill="1" applyAlignment="1">
      <alignment horizontal="left" vertical="center" shrinkToFit="1"/>
      <protection locked="0"/>
    </xf>
    <xf numFmtId="0" fontId="16" fillId="0" borderId="0" xfId="0" applyFont="1" applyAlignment="1">
      <alignment wrapText="1"/>
    </xf>
    <xf numFmtId="10" fontId="2" fillId="0" borderId="13" xfId="1" applyNumberFormat="1" applyFont="1" applyFill="1" applyBorder="1" applyAlignment="1" applyProtection="1">
      <alignment horizontal="right" vertical="center" wrapText="1"/>
      <protection locked="0"/>
    </xf>
    <xf numFmtId="3" fontId="2" fillId="0" borderId="13" xfId="6" applyNumberFormat="1" applyFont="1" applyFill="1" applyAlignment="1">
      <alignment horizontal="right" vertical="center"/>
      <protection locked="0"/>
    </xf>
    <xf numFmtId="3" fontId="2" fillId="0" borderId="13" xfId="0" quotePrefix="1" applyNumberFormat="1" applyFont="1" applyBorder="1" applyAlignment="1">
      <alignment horizontal="right" vertical="center"/>
    </xf>
    <xf numFmtId="3" fontId="2" fillId="0" borderId="13" xfId="0" quotePrefix="1" applyNumberFormat="1" applyFont="1" applyBorder="1" applyAlignment="1">
      <alignment horizontal="right" vertical="center" wrapText="1"/>
    </xf>
    <xf numFmtId="3" fontId="0" fillId="0" borderId="13" xfId="0" quotePrefix="1" applyNumberFormat="1" applyFont="1" applyBorder="1" applyAlignment="1">
      <alignment horizontal="right" vertical="center"/>
    </xf>
    <xf numFmtId="3" fontId="0" fillId="0" borderId="13" xfId="0" quotePrefix="1" applyNumberFormat="1" applyFont="1" applyBorder="1" applyAlignment="1">
      <alignment horizontal="right" vertical="center" wrapText="1"/>
    </xf>
    <xf numFmtId="10" fontId="0" fillId="9" borderId="13" xfId="1" applyNumberFormat="1" applyFont="1" applyFill="1" applyBorder="1" applyAlignment="1">
      <alignment vertical="center" wrapText="1"/>
    </xf>
    <xf numFmtId="3" fontId="0" fillId="10" borderId="13" xfId="0" applyNumberFormat="1" applyFont="1" applyFill="1" applyBorder="1" applyAlignment="1">
      <alignment horizontal="right" vertical="center" wrapText="1"/>
    </xf>
    <xf numFmtId="10" fontId="0" fillId="0" borderId="13" xfId="1" applyNumberFormat="1" applyFont="1" applyBorder="1" applyAlignment="1">
      <alignment horizontal="right" vertical="center"/>
    </xf>
    <xf numFmtId="3" fontId="0" fillId="0" borderId="13" xfId="0" applyNumberFormat="1" applyFont="1" applyBorder="1" applyAlignment="1">
      <alignment horizontal="right" vertical="center"/>
    </xf>
    <xf numFmtId="0" fontId="0" fillId="0" borderId="13" xfId="0" applyFont="1" applyBorder="1" applyAlignment="1">
      <alignment vertical="center" shrinkToFit="1"/>
    </xf>
    <xf numFmtId="166" fontId="7" fillId="4" borderId="13" xfId="0" applyNumberFormat="1" applyFont="1" applyFill="1" applyBorder="1" applyAlignment="1">
      <alignment horizontal="center" vertical="center" wrapText="1"/>
    </xf>
    <xf numFmtId="0" fontId="61" fillId="0" borderId="0" xfId="0" applyFont="1"/>
    <xf numFmtId="4" fontId="31" fillId="0" borderId="11" xfId="0" applyNumberFormat="1" applyFont="1" applyBorder="1" applyAlignment="1">
      <alignment vertical="center" wrapText="1"/>
    </xf>
    <xf numFmtId="4" fontId="32" fillId="0" borderId="11" xfId="0" applyNumberFormat="1" applyFont="1" applyBorder="1" applyAlignment="1">
      <alignment vertical="center" wrapText="1"/>
    </xf>
    <xf numFmtId="4" fontId="32" fillId="0" borderId="8" xfId="0" applyNumberFormat="1" applyFont="1" applyBorder="1" applyAlignment="1">
      <alignment vertical="center" wrapText="1"/>
    </xf>
    <xf numFmtId="4" fontId="31" fillId="0" borderId="8" xfId="0" applyNumberFormat="1" applyFont="1" applyBorder="1" applyAlignment="1">
      <alignment vertical="center" wrapText="1"/>
    </xf>
    <xf numFmtId="4" fontId="9" fillId="3" borderId="13" xfId="0" applyNumberFormat="1" applyFont="1" applyFill="1" applyBorder="1" applyAlignment="1">
      <alignment vertical="center" wrapText="1"/>
    </xf>
    <xf numFmtId="0" fontId="9" fillId="3" borderId="13" xfId="0" applyFont="1" applyFill="1" applyBorder="1" applyAlignment="1">
      <alignment horizontal="center" vertical="center" wrapText="1"/>
    </xf>
    <xf numFmtId="0" fontId="57" fillId="4" borderId="13" xfId="0" applyFont="1" applyFill="1" applyBorder="1" applyAlignment="1">
      <alignment horizontal="left" vertical="center" indent="1"/>
    </xf>
    <xf numFmtId="0" fontId="31" fillId="0" borderId="0" xfId="0" applyFont="1" applyAlignment="1">
      <alignment vertical="center"/>
    </xf>
    <xf numFmtId="0" fontId="0" fillId="2" borderId="13"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3"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32" fillId="2" borderId="14" xfId="0" applyFont="1" applyFill="1" applyBorder="1" applyAlignment="1">
      <alignment horizontal="center" vertical="center" wrapText="1"/>
    </xf>
    <xf numFmtId="10" fontId="2" fillId="0" borderId="13" xfId="1" applyNumberFormat="1" applyFont="1" applyBorder="1" applyAlignment="1">
      <alignment horizontal="right" vertical="center" wrapText="1"/>
    </xf>
    <xf numFmtId="10" fontId="2" fillId="0" borderId="13" xfId="0" applyNumberFormat="1" applyFont="1" applyBorder="1" applyAlignment="1">
      <alignment horizontal="right" vertical="center" wrapText="1"/>
    </xf>
    <xf numFmtId="10" fontId="2" fillId="0" borderId="13" xfId="1" applyNumberFormat="1" applyFont="1" applyBorder="1" applyAlignment="1">
      <alignment horizontal="right" vertical="center"/>
    </xf>
    <xf numFmtId="167" fontId="2" fillId="3" borderId="13" xfId="1" applyNumberFormat="1" applyFont="1" applyFill="1" applyBorder="1" applyAlignment="1" applyProtection="1">
      <alignment horizontal="right" vertical="center" wrapText="1"/>
      <protection locked="0"/>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left" vertical="center"/>
    </xf>
    <xf numFmtId="10" fontId="0" fillId="0" borderId="0" xfId="1" applyNumberFormat="1" applyFont="1" applyFill="1"/>
    <xf numFmtId="0" fontId="0" fillId="4" borderId="13" xfId="0" quotePrefix="1" applyFill="1" applyBorder="1" applyAlignment="1">
      <alignment horizontal="center" vertical="center" wrapText="1"/>
    </xf>
    <xf numFmtId="0" fontId="18" fillId="4" borderId="13" xfId="0" applyFont="1" applyFill="1" applyBorder="1" applyAlignment="1">
      <alignment horizontal="center" vertical="center"/>
    </xf>
    <xf numFmtId="0" fontId="64" fillId="12" borderId="2" xfId="0" applyFont="1" applyFill="1" applyBorder="1" applyAlignment="1">
      <alignment horizontal="left" vertical="center"/>
    </xf>
    <xf numFmtId="0" fontId="64" fillId="12" borderId="3" xfId="0" applyFont="1" applyFill="1" applyBorder="1" applyAlignment="1">
      <alignment horizontal="left" vertical="center"/>
    </xf>
    <xf numFmtId="168" fontId="1" fillId="2" borderId="13" xfId="13" applyNumberFormat="1" applyFont="1" applyFill="1" applyBorder="1" applyAlignment="1">
      <alignment vertical="center" wrapText="1"/>
    </xf>
    <xf numFmtId="0" fontId="1" fillId="9" borderId="13" xfId="0" applyFont="1" applyFill="1" applyBorder="1" applyAlignment="1">
      <alignment horizontal="left" vertical="center" wrapText="1" indent="1"/>
    </xf>
    <xf numFmtId="168" fontId="1" fillId="0" borderId="13" xfId="0" applyNumberFormat="1" applyFont="1" applyBorder="1" applyAlignment="1">
      <alignment vertical="center" wrapText="1"/>
    </xf>
    <xf numFmtId="0" fontId="0" fillId="9" borderId="13" xfId="0" applyFill="1" applyBorder="1" applyAlignment="1">
      <alignment horizontal="left" vertical="center" wrapText="1" indent="1"/>
    </xf>
    <xf numFmtId="0" fontId="1" fillId="9" borderId="13" xfId="0" applyFont="1" applyFill="1" applyBorder="1" applyAlignment="1">
      <alignment vertical="center" wrapText="1"/>
    </xf>
    <xf numFmtId="168" fontId="9" fillId="2" borderId="13" xfId="13" applyNumberFormat="1" applyFont="1" applyFill="1" applyBorder="1" applyAlignment="1">
      <alignment vertical="center" wrapText="1"/>
    </xf>
    <xf numFmtId="14" fontId="55" fillId="2" borderId="13" xfId="0" applyNumberFormat="1" applyFont="1" applyFill="1" applyBorder="1" applyAlignment="1">
      <alignment horizontal="center" vertical="center" wrapText="1"/>
    </xf>
    <xf numFmtId="0" fontId="0" fillId="9" borderId="4" xfId="0" applyFill="1" applyBorder="1"/>
    <xf numFmtId="0" fontId="1" fillId="9" borderId="13" xfId="0" applyFont="1" applyFill="1" applyBorder="1" applyAlignment="1">
      <alignment vertical="center"/>
    </xf>
    <xf numFmtId="0" fontId="1" fillId="9" borderId="13" xfId="0" applyFont="1" applyFill="1" applyBorder="1" applyAlignment="1">
      <alignment horizontal="justify" vertical="center"/>
    </xf>
    <xf numFmtId="0" fontId="5" fillId="9" borderId="4" xfId="0" applyFont="1" applyFill="1" applyBorder="1"/>
    <xf numFmtId="0" fontId="2" fillId="9" borderId="13" xfId="0" applyFont="1" applyFill="1" applyBorder="1" applyAlignment="1">
      <alignment vertical="center"/>
    </xf>
    <xf numFmtId="0" fontId="2" fillId="9" borderId="2" xfId="0" applyFont="1" applyFill="1" applyBorder="1" applyAlignment="1">
      <alignment vertical="center"/>
    </xf>
    <xf numFmtId="0" fontId="2" fillId="9" borderId="13" xfId="0" applyFont="1" applyFill="1" applyBorder="1" applyAlignment="1">
      <alignment horizontal="justify" vertical="center"/>
    </xf>
    <xf numFmtId="0" fontId="1" fillId="9" borderId="13" xfId="0" applyFont="1" applyFill="1" applyBorder="1" applyAlignment="1">
      <alignment horizontal="justify" vertical="center" wrapText="1"/>
    </xf>
    <xf numFmtId="0" fontId="0" fillId="9" borderId="13" xfId="0" applyFill="1" applyBorder="1"/>
    <xf numFmtId="0" fontId="0" fillId="9" borderId="10" xfId="0" applyFill="1" applyBorder="1"/>
    <xf numFmtId="168" fontId="17" fillId="2" borderId="13" xfId="13" applyNumberFormat="1" applyFont="1" applyFill="1" applyBorder="1" applyAlignment="1">
      <alignment horizontal="justify" vertical="center"/>
    </xf>
    <xf numFmtId="0" fontId="2" fillId="9" borderId="13" xfId="0" applyFont="1" applyFill="1" applyBorder="1" applyAlignment="1">
      <alignment horizontal="justify" vertical="center" wrapText="1"/>
    </xf>
    <xf numFmtId="0" fontId="2" fillId="9" borderId="13" xfId="0" applyFont="1" applyFill="1" applyBorder="1" applyAlignment="1">
      <alignment vertical="center" wrapText="1"/>
    </xf>
    <xf numFmtId="168" fontId="17" fillId="2" borderId="13" xfId="13" applyNumberFormat="1" applyFont="1" applyFill="1" applyBorder="1" applyAlignment="1">
      <alignment horizontal="right" vertical="center" wrapText="1"/>
    </xf>
    <xf numFmtId="0" fontId="17" fillId="0" borderId="13" xfId="0" applyFont="1" applyBorder="1" applyAlignment="1">
      <alignment horizontal="center" vertical="center"/>
    </xf>
    <xf numFmtId="0" fontId="6" fillId="2" borderId="6" xfId="0" applyFont="1" applyFill="1" applyBorder="1"/>
    <xf numFmtId="0" fontId="6" fillId="2" borderId="13" xfId="0" applyFont="1" applyFill="1" applyBorder="1"/>
    <xf numFmtId="0" fontId="2" fillId="9" borderId="13" xfId="0" applyFont="1" applyFill="1" applyBorder="1" applyAlignment="1">
      <alignment horizontal="left" vertical="center" wrapText="1" indent="1"/>
    </xf>
    <xf numFmtId="10" fontId="17" fillId="2" borderId="13" xfId="1" applyNumberFormat="1" applyFont="1" applyFill="1" applyBorder="1" applyAlignment="1">
      <alignment horizontal="right" vertical="center" wrapText="1"/>
    </xf>
    <xf numFmtId="0" fontId="17" fillId="0" borderId="13" xfId="0" applyFont="1" applyBorder="1" applyAlignment="1">
      <alignment horizont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0" borderId="0" xfId="0" applyAlignment="1">
      <alignment vertical="top"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6" borderId="13" xfId="0" applyFont="1" applyFill="1" applyBorder="1"/>
    <xf numFmtId="3" fontId="17" fillId="14" borderId="13" xfId="6" applyNumberFormat="1" applyFont="1" applyFill="1" applyAlignment="1">
      <alignment horizontal="right" vertical="center" wrapText="1"/>
      <protection locked="0"/>
    </xf>
    <xf numFmtId="10" fontId="17" fillId="14" borderId="13" xfId="1" applyNumberFormat="1" applyFont="1" applyFill="1" applyBorder="1" applyAlignment="1" applyProtection="1">
      <alignment horizontal="right" vertical="center" wrapText="1"/>
      <protection locked="0"/>
    </xf>
    <xf numFmtId="0" fontId="17" fillId="2" borderId="13" xfId="3" applyFont="1" applyFill="1" applyBorder="1" applyAlignment="1">
      <alignment horizontal="left" vertical="center" wrapText="1" indent="1"/>
    </xf>
    <xf numFmtId="0" fontId="2" fillId="9" borderId="13" xfId="3" applyFont="1" applyFill="1" applyBorder="1" applyAlignment="1">
      <alignment horizontal="left" vertical="center" wrapText="1" indent="1"/>
    </xf>
    <xf numFmtId="3" fontId="17" fillId="2" borderId="13" xfId="3" applyNumberFormat="1" applyFont="1" applyFill="1" applyBorder="1" applyAlignment="1">
      <alignment horizontal="right" vertical="center" wrapText="1" indent="1"/>
    </xf>
    <xf numFmtId="0" fontId="1" fillId="10" borderId="13" xfId="0" applyFont="1" applyFill="1" applyBorder="1" applyAlignment="1">
      <alignment vertical="center" wrapText="1"/>
    </xf>
    <xf numFmtId="0" fontId="2" fillId="10" borderId="13" xfId="0" applyFont="1" applyFill="1" applyBorder="1" applyAlignment="1">
      <alignment vertical="center" wrapText="1"/>
    </xf>
    <xf numFmtId="0" fontId="6" fillId="2" borderId="13" xfId="0" applyFont="1" applyFill="1" applyBorder="1" applyAlignment="1">
      <alignment horizontal="center" wrapText="1"/>
    </xf>
    <xf numFmtId="3" fontId="6" fillId="14" borderId="13" xfId="0" quotePrefix="1" applyNumberFormat="1" applyFont="1" applyFill="1" applyBorder="1" applyAlignment="1">
      <alignment horizontal="right" vertical="center" wrapText="1"/>
    </xf>
    <xf numFmtId="0" fontId="1" fillId="10" borderId="13" xfId="0" applyFont="1" applyFill="1" applyBorder="1" applyAlignment="1">
      <alignment horizontal="left" vertical="center" wrapText="1" indent="1"/>
    </xf>
    <xf numFmtId="0" fontId="1" fillId="10" borderId="13" xfId="0" applyFont="1" applyFill="1" applyBorder="1" applyAlignment="1">
      <alignment horizontal="left" vertical="center" wrapText="1" indent="2"/>
    </xf>
    <xf numFmtId="14" fontId="0" fillId="0" borderId="13" xfId="0" applyNumberFormat="1" applyFont="1" applyBorder="1" applyAlignment="1">
      <alignment horizontal="center" vertical="center" wrapText="1"/>
    </xf>
    <xf numFmtId="0" fontId="9" fillId="2" borderId="7" xfId="0" applyFont="1" applyFill="1" applyBorder="1" applyAlignment="1">
      <alignment horizontal="left" vertical="center"/>
    </xf>
    <xf numFmtId="0" fontId="1" fillId="10" borderId="13" xfId="0" applyFont="1" applyFill="1" applyBorder="1" applyAlignment="1">
      <alignment vertical="center"/>
    </xf>
    <xf numFmtId="0" fontId="8" fillId="10" borderId="13" xfId="0" applyFont="1" applyFill="1" applyBorder="1" applyAlignment="1">
      <alignment horizontal="left" vertical="center" wrapText="1" indent="1"/>
    </xf>
    <xf numFmtId="0" fontId="68" fillId="2" borderId="13" xfId="0" applyFont="1" applyFill="1" applyBorder="1" applyAlignment="1">
      <alignment vertical="center" wrapText="1"/>
    </xf>
    <xf numFmtId="0" fontId="0" fillId="10" borderId="13" xfId="0" applyFont="1" applyFill="1" applyBorder="1" applyAlignment="1">
      <alignment vertical="center" wrapText="1"/>
    </xf>
    <xf numFmtId="0" fontId="16" fillId="10" borderId="13" xfId="0" applyFont="1" applyFill="1" applyBorder="1" applyAlignment="1">
      <alignment horizontal="left" vertical="center" wrapText="1" indent="2"/>
    </xf>
    <xf numFmtId="0" fontId="25" fillId="10" borderId="13" xfId="0" applyFont="1" applyFill="1" applyBorder="1" applyAlignment="1">
      <alignment horizontal="left" vertical="center" wrapText="1" indent="2"/>
    </xf>
    <xf numFmtId="0" fontId="16" fillId="10" borderId="13" xfId="0" applyFont="1" applyFill="1" applyBorder="1" applyAlignment="1">
      <alignment horizontal="left" vertical="center" wrapText="1" indent="4"/>
    </xf>
    <xf numFmtId="3" fontId="6" fillId="14" borderId="13" xfId="0" applyNumberFormat="1" applyFont="1" applyFill="1" applyBorder="1" applyAlignment="1">
      <alignment horizontal="right" vertical="center" wrapText="1"/>
    </xf>
    <xf numFmtId="10" fontId="6" fillId="14" borderId="13" xfId="1" applyNumberFormat="1" applyFont="1" applyFill="1" applyBorder="1" applyAlignment="1">
      <alignment vertical="center"/>
    </xf>
    <xf numFmtId="0" fontId="6"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0" fillId="0" borderId="13" xfId="0" applyFont="1" applyFill="1" applyBorder="1" applyAlignment="1">
      <alignment horizontal="left" vertical="center" wrapText="1" indent="1"/>
    </xf>
    <xf numFmtId="0" fontId="2" fillId="0" borderId="13" xfId="0" applyFont="1" applyFill="1" applyBorder="1" applyAlignment="1">
      <alignment wrapText="1"/>
    </xf>
    <xf numFmtId="0" fontId="6" fillId="2" borderId="4" xfId="0" applyFont="1" applyFill="1" applyBorder="1" applyAlignment="1">
      <alignment horizontal="center" vertical="center" wrapText="1"/>
    </xf>
    <xf numFmtId="0" fontId="34" fillId="2" borderId="13" xfId="0" applyFont="1" applyFill="1" applyBorder="1" applyAlignment="1">
      <alignment horizontal="center" vertical="center" wrapText="1"/>
    </xf>
    <xf numFmtId="0" fontId="6" fillId="10" borderId="13" xfId="0" applyFont="1" applyFill="1" applyBorder="1" applyAlignment="1">
      <alignment vertical="center" wrapText="1"/>
    </xf>
    <xf numFmtId="0" fontId="16" fillId="10" borderId="13" xfId="0" applyFont="1" applyFill="1" applyBorder="1" applyAlignment="1">
      <alignment horizontal="left" vertical="center" wrapText="1" indent="1"/>
    </xf>
    <xf numFmtId="0" fontId="0" fillId="0" borderId="0" xfId="0" applyFont="1" applyAlignment="1">
      <alignment horizontal="left"/>
    </xf>
    <xf numFmtId="0" fontId="66" fillId="10" borderId="4" xfId="0" applyFont="1" applyFill="1" applyBorder="1" applyAlignment="1">
      <alignment horizontal="left" vertical="center"/>
    </xf>
    <xf numFmtId="0" fontId="6" fillId="2" borderId="15" xfId="0" applyFont="1" applyFill="1" applyBorder="1" applyAlignment="1">
      <alignment horizontal="center" vertical="center" wrapText="1"/>
    </xf>
    <xf numFmtId="0" fontId="0" fillId="10" borderId="13" xfId="0" applyFont="1" applyFill="1" applyBorder="1" applyAlignment="1">
      <alignment horizontal="left" vertical="center" wrapText="1" indent="1"/>
    </xf>
    <xf numFmtId="0" fontId="25" fillId="10" borderId="13" xfId="0" applyFont="1" applyFill="1" applyBorder="1" applyAlignment="1">
      <alignment vertical="center" wrapText="1"/>
    </xf>
    <xf numFmtId="0" fontId="9" fillId="2" borderId="6"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0" fillId="10" borderId="13" xfId="0" applyFont="1" applyFill="1" applyBorder="1" applyAlignment="1">
      <alignment horizontal="left" vertical="center" wrapText="1" indent="2"/>
    </xf>
    <xf numFmtId="0" fontId="2" fillId="10" borderId="13" xfId="0" applyFont="1" applyFill="1" applyBorder="1" applyAlignment="1">
      <alignment horizontal="left" vertical="center" wrapText="1" indent="2"/>
    </xf>
    <xf numFmtId="10" fontId="6" fillId="14" borderId="13" xfId="1" applyNumberFormat="1" applyFont="1" applyFill="1" applyBorder="1" applyAlignment="1">
      <alignment horizontal="right" vertical="center"/>
    </xf>
    <xf numFmtId="0" fontId="6" fillId="2" borderId="1" xfId="0" applyFont="1" applyFill="1" applyBorder="1" applyAlignment="1">
      <alignment horizontal="center" vertical="center" wrapText="1"/>
    </xf>
    <xf numFmtId="0" fontId="2" fillId="10" borderId="13" xfId="0" applyFont="1" applyFill="1" applyBorder="1" applyAlignment="1">
      <alignment horizontal="left" vertical="center" wrapText="1" indent="1"/>
    </xf>
    <xf numFmtId="9" fontId="6" fillId="2" borderId="1" xfId="0" applyNumberFormat="1" applyFont="1" applyFill="1" applyBorder="1" applyAlignment="1">
      <alignment horizontal="center" vertical="center" wrapText="1"/>
    </xf>
    <xf numFmtId="9" fontId="6" fillId="2" borderId="13" xfId="0" applyNumberFormat="1" applyFont="1" applyFill="1" applyBorder="1" applyAlignment="1">
      <alignment horizontal="center" vertical="center" wrapText="1"/>
    </xf>
    <xf numFmtId="9" fontId="17" fillId="2" borderId="13" xfId="0" applyNumberFormat="1" applyFont="1" applyFill="1" applyBorder="1" applyAlignment="1">
      <alignment horizontal="center" vertical="center" wrapText="1"/>
    </xf>
    <xf numFmtId="3" fontId="0" fillId="14" borderId="13" xfId="0" applyNumberFormat="1" applyFont="1" applyFill="1" applyBorder="1" applyAlignment="1">
      <alignment horizontal="right" vertical="center"/>
    </xf>
    <xf numFmtId="3" fontId="6" fillId="14" borderId="13" xfId="0" applyNumberFormat="1" applyFont="1" applyFill="1" applyBorder="1" applyAlignment="1">
      <alignment horizontal="right" vertical="center"/>
    </xf>
    <xf numFmtId="0" fontId="16" fillId="10" borderId="13" xfId="0" applyFont="1" applyFill="1" applyBorder="1" applyAlignment="1">
      <alignment horizontal="left" vertical="center" wrapText="1" indent="3"/>
    </xf>
    <xf numFmtId="0" fontId="6" fillId="2" borderId="7"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0" fillId="10" borderId="13" xfId="0" applyFont="1" applyFill="1" applyBorder="1" applyAlignment="1">
      <alignment horizontal="left" vertical="center" indent="1"/>
    </xf>
    <xf numFmtId="0" fontId="60" fillId="10" borderId="13" xfId="0" applyFont="1" applyFill="1" applyBorder="1" applyAlignment="1">
      <alignment horizontal="left" vertical="center" wrapText="1" indent="1"/>
    </xf>
    <xf numFmtId="0" fontId="17" fillId="2" borderId="15" xfId="0" applyFont="1" applyFill="1" applyBorder="1" applyAlignment="1">
      <alignment horizontal="center" vertical="center" wrapText="1"/>
    </xf>
    <xf numFmtId="0" fontId="2" fillId="0" borderId="13" xfId="0" applyFont="1" applyFill="1" applyBorder="1" applyAlignment="1">
      <alignment horizontal="left" vertical="center" wrapText="1" indent="1"/>
    </xf>
    <xf numFmtId="0" fontId="2" fillId="0" borderId="13" xfId="0" applyFont="1" applyFill="1" applyBorder="1" applyAlignment="1">
      <alignment vertical="center" wrapText="1"/>
    </xf>
    <xf numFmtId="0" fontId="2" fillId="10" borderId="15" xfId="0" applyFont="1" applyFill="1" applyBorder="1" applyAlignment="1">
      <alignment horizontal="left" wrapText="1" indent="1"/>
    </xf>
    <xf numFmtId="0" fontId="2" fillId="10" borderId="13" xfId="0" applyFont="1" applyFill="1" applyBorder="1" applyAlignment="1">
      <alignment horizontal="left" indent="1"/>
    </xf>
    <xf numFmtId="0" fontId="2" fillId="10" borderId="13" xfId="0" applyFont="1" applyFill="1" applyBorder="1" applyAlignment="1">
      <alignment horizontal="left" wrapText="1" indent="1"/>
    </xf>
    <xf numFmtId="0" fontId="17" fillId="2" borderId="15" xfId="0" applyFont="1" applyFill="1" applyBorder="1" applyAlignment="1">
      <alignment horizontal="center"/>
    </xf>
    <xf numFmtId="0" fontId="17" fillId="2" borderId="14" xfId="0" applyFont="1" applyFill="1" applyBorder="1" applyAlignment="1">
      <alignment horizontal="center"/>
    </xf>
    <xf numFmtId="0" fontId="17" fillId="2" borderId="13" xfId="0" applyFont="1" applyFill="1" applyBorder="1" applyAlignment="1">
      <alignment horizontal="center"/>
    </xf>
    <xf numFmtId="9" fontId="17" fillId="2" borderId="15" xfId="1" applyFont="1" applyFill="1" applyBorder="1" applyAlignment="1">
      <alignment horizontal="center" vertical="center" wrapText="1"/>
    </xf>
    <xf numFmtId="0" fontId="2" fillId="10" borderId="13" xfId="0" applyFont="1" applyFill="1" applyBorder="1" applyAlignment="1">
      <alignment horizontal="left" indent="2"/>
    </xf>
    <xf numFmtId="0" fontId="33" fillId="10" borderId="13" xfId="0" applyFont="1" applyFill="1" applyBorder="1" applyAlignment="1">
      <alignment horizontal="left" vertical="center" wrapText="1" indent="4"/>
    </xf>
    <xf numFmtId="0" fontId="33" fillId="10" borderId="13" xfId="0" applyFont="1" applyFill="1" applyBorder="1" applyAlignment="1">
      <alignment horizontal="left" vertical="center" wrapText="1" indent="3"/>
    </xf>
    <xf numFmtId="0" fontId="33" fillId="10" borderId="13" xfId="0" applyFont="1" applyFill="1" applyBorder="1" applyAlignment="1">
      <alignment horizontal="left" vertical="center" wrapText="1" indent="1"/>
    </xf>
    <xf numFmtId="0" fontId="2" fillId="15" borderId="13" xfId="0" applyFont="1" applyFill="1" applyBorder="1" applyAlignment="1">
      <alignment horizontal="left" vertical="center" wrapText="1"/>
    </xf>
    <xf numFmtId="0" fontId="17" fillId="2" borderId="13" xfId="0" applyFont="1" applyFill="1" applyBorder="1" applyAlignment="1">
      <alignment horizontal="left" vertical="center" wrapText="1"/>
    </xf>
    <xf numFmtId="3" fontId="2" fillId="0" borderId="13" xfId="10" applyNumberFormat="1" applyFont="1" applyBorder="1" applyAlignment="1">
      <alignment horizontal="right" vertical="center" wrapText="1"/>
    </xf>
    <xf numFmtId="3" fontId="0" fillId="6" borderId="13" xfId="0" applyNumberFormat="1" applyFill="1" applyBorder="1" applyAlignment="1">
      <alignment horizontal="right"/>
    </xf>
    <xf numFmtId="10" fontId="2" fillId="3" borderId="13" xfId="1" applyNumberFormat="1" applyFont="1" applyFill="1" applyBorder="1" applyAlignment="1">
      <alignment horizontal="right" vertical="center" wrapText="1"/>
    </xf>
    <xf numFmtId="168" fontId="0" fillId="0" borderId="0" xfId="0" applyNumberFormat="1" applyFont="1"/>
    <xf numFmtId="0" fontId="42" fillId="0" borderId="0" xfId="0" applyFont="1" applyAlignment="1">
      <alignment vertical="center" wrapText="1"/>
    </xf>
    <xf numFmtId="0" fontId="72" fillId="16" borderId="14" xfId="0" applyFont="1" applyFill="1" applyBorder="1" applyAlignment="1">
      <alignment vertical="center" wrapText="1"/>
    </xf>
    <xf numFmtId="0" fontId="71" fillId="16" borderId="15" xfId="0" applyFont="1" applyFill="1" applyBorder="1" applyAlignment="1">
      <alignment vertical="center" wrapText="1"/>
    </xf>
    <xf numFmtId="0" fontId="71" fillId="16" borderId="7" xfId="0" applyFont="1" applyFill="1" applyBorder="1" applyAlignment="1">
      <alignment vertical="center" wrapText="1"/>
    </xf>
    <xf numFmtId="0" fontId="71" fillId="16" borderId="6" xfId="0" applyFont="1" applyFill="1" applyBorder="1" applyAlignment="1">
      <alignment vertical="center" wrapText="1"/>
    </xf>
    <xf numFmtId="0" fontId="73" fillId="16" borderId="6" xfId="0" applyFont="1" applyFill="1" applyBorder="1" applyAlignment="1">
      <alignment vertical="center" wrapText="1"/>
    </xf>
    <xf numFmtId="0" fontId="71" fillId="16" borderId="7" xfId="0" applyFont="1" applyFill="1" applyBorder="1" applyAlignment="1">
      <alignment horizontal="center" vertical="center" wrapText="1"/>
    </xf>
    <xf numFmtId="0" fontId="69" fillId="16" borderId="14" xfId="0" applyFont="1" applyFill="1" applyBorder="1" applyAlignment="1">
      <alignment horizontal="center" vertical="center" wrapText="1"/>
    </xf>
    <xf numFmtId="0" fontId="71" fillId="15" borderId="13" xfId="0" applyFont="1" applyFill="1" applyBorder="1" applyAlignment="1">
      <alignment horizontal="left" vertical="center" wrapText="1"/>
    </xf>
    <xf numFmtId="164" fontId="74" fillId="10" borderId="13" xfId="18" applyFont="1" applyFill="1" applyBorder="1" applyAlignment="1">
      <alignment horizontal="right" wrapText="1"/>
    </xf>
    <xf numFmtId="0" fontId="22" fillId="15" borderId="13" xfId="0" applyFont="1" applyFill="1" applyBorder="1" applyAlignment="1">
      <alignment horizontal="left" vertical="center" indent="1"/>
    </xf>
    <xf numFmtId="0" fontId="75" fillId="15" borderId="13" xfId="0" applyFont="1" applyFill="1" applyBorder="1" applyAlignment="1">
      <alignment horizontal="left" vertical="center" indent="3"/>
    </xf>
    <xf numFmtId="0" fontId="75" fillId="15" borderId="13" xfId="0" applyFont="1" applyFill="1" applyBorder="1" applyAlignment="1">
      <alignment horizontal="left" vertical="center" wrapText="1" indent="3"/>
    </xf>
    <xf numFmtId="0" fontId="32" fillId="15" borderId="13" xfId="0" applyFont="1" applyFill="1" applyBorder="1" applyAlignment="1">
      <alignment horizontal="left" vertical="center" indent="1"/>
    </xf>
    <xf numFmtId="0" fontId="32" fillId="15" borderId="13" xfId="0" applyFont="1" applyFill="1" applyBorder="1" applyAlignment="1">
      <alignment horizontal="left" vertical="center" wrapText="1" indent="1"/>
    </xf>
    <xf numFmtId="0" fontId="32" fillId="10" borderId="9" xfId="0" applyFont="1" applyFill="1" applyBorder="1" applyAlignment="1">
      <alignment horizontal="left" vertical="center"/>
    </xf>
    <xf numFmtId="0" fontId="32" fillId="10" borderId="0" xfId="0" applyFont="1" applyFill="1" applyAlignment="1">
      <alignment horizontal="left" vertical="center"/>
    </xf>
    <xf numFmtId="0" fontId="22" fillId="10" borderId="0" xfId="0" applyFont="1" applyFill="1" applyAlignment="1">
      <alignment horizontal="center" vertical="center"/>
    </xf>
    <xf numFmtId="0" fontId="22" fillId="10" borderId="0" xfId="0" applyFont="1" applyFill="1"/>
    <xf numFmtId="0" fontId="71" fillId="16" borderId="7" xfId="15" applyFont="1" applyFill="1" applyBorder="1" applyAlignment="1">
      <alignment horizontal="center" vertical="center" wrapText="1"/>
    </xf>
    <xf numFmtId="0" fontId="71" fillId="16" borderId="4" xfId="15" applyFont="1" applyFill="1" applyBorder="1" applyAlignment="1">
      <alignment horizontal="center" vertical="center" wrapText="1"/>
    </xf>
    <xf numFmtId="0" fontId="70" fillId="16" borderId="5" xfId="0" applyFont="1" applyFill="1" applyBorder="1" applyAlignment="1">
      <alignment horizontal="center" vertical="center" wrapText="1"/>
    </xf>
    <xf numFmtId="0" fontId="71" fillId="16" borderId="10" xfId="15" applyFont="1" applyFill="1" applyBorder="1" applyAlignment="1">
      <alignment horizontal="center" vertical="center" wrapText="1"/>
    </xf>
    <xf numFmtId="0" fontId="70" fillId="16" borderId="12" xfId="0" applyFont="1" applyFill="1" applyBorder="1" applyAlignment="1">
      <alignment horizontal="center" vertical="center" wrapText="1"/>
    </xf>
    <xf numFmtId="0" fontId="70" fillId="16" borderId="13" xfId="0" applyFont="1" applyFill="1" applyBorder="1" applyAlignment="1">
      <alignment horizontal="center" vertical="center" wrapText="1"/>
    </xf>
    <xf numFmtId="0" fontId="70" fillId="16" borderId="14" xfId="0" applyFont="1" applyFill="1" applyBorder="1" applyAlignment="1">
      <alignment horizontal="center" vertical="center" wrapText="1"/>
    </xf>
    <xf numFmtId="0" fontId="70" fillId="16" borderId="14" xfId="0" applyFont="1" applyFill="1" applyBorder="1" applyAlignment="1">
      <alignment vertical="center" wrapText="1"/>
    </xf>
    <xf numFmtId="0" fontId="71" fillId="16" borderId="13" xfId="0" applyFont="1" applyFill="1" applyBorder="1" applyAlignment="1">
      <alignment wrapText="1"/>
    </xf>
    <xf numFmtId="0" fontId="71" fillId="16" borderId="13" xfId="15" applyFont="1" applyFill="1" applyBorder="1" applyAlignment="1">
      <alignment horizontal="left" vertical="center" wrapText="1"/>
    </xf>
    <xf numFmtId="164" fontId="74" fillId="10" borderId="14" xfId="18" applyFont="1" applyFill="1" applyBorder="1" applyAlignment="1">
      <alignment horizontal="right" wrapText="1"/>
    </xf>
    <xf numFmtId="0" fontId="48" fillId="15" borderId="13" xfId="15" applyFont="1" applyFill="1" applyBorder="1" applyAlignment="1">
      <alignment horizontal="left" vertical="center" wrapText="1"/>
    </xf>
    <xf numFmtId="164" fontId="74" fillId="16" borderId="14" xfId="18" applyFont="1" applyFill="1" applyBorder="1" applyAlignment="1">
      <alignment horizontal="right" wrapText="1"/>
    </xf>
    <xf numFmtId="0" fontId="76" fillId="0" borderId="0" xfId="0" applyFont="1" applyAlignment="1">
      <alignment horizontal="left" vertical="center" wrapText="1"/>
    </xf>
    <xf numFmtId="0" fontId="77" fillId="0" borderId="0" xfId="0" applyFont="1" applyAlignment="1">
      <alignment horizontal="left" vertical="center" wrapText="1"/>
    </xf>
    <xf numFmtId="0" fontId="40" fillId="0" borderId="0" xfId="0" applyFont="1" applyAlignment="1">
      <alignment vertical="center" wrapText="1"/>
    </xf>
    <xf numFmtId="0" fontId="40" fillId="0" borderId="0" xfId="0" applyFont="1"/>
    <xf numFmtId="0" fontId="78" fillId="0" borderId="0" xfId="0" applyFont="1" applyAlignment="1">
      <alignment horizontal="left" vertical="center" wrapText="1"/>
    </xf>
    <xf numFmtId="0" fontId="79" fillId="0" borderId="0" xfId="0" applyFont="1" applyAlignment="1">
      <alignment horizontal="left" vertical="center" wrapText="1"/>
    </xf>
    <xf numFmtId="0" fontId="70" fillId="16" borderId="6" xfId="0" applyFont="1" applyFill="1" applyBorder="1" applyAlignment="1">
      <alignment horizontal="center" vertical="center" wrapText="1"/>
    </xf>
    <xf numFmtId="164" fontId="80" fillId="16" borderId="13" xfId="18" applyFont="1" applyFill="1" applyBorder="1" applyAlignment="1">
      <alignment horizontal="center" vertical="center" wrapText="1"/>
    </xf>
    <xf numFmtId="164" fontId="80" fillId="16" borderId="14" xfId="18" applyFont="1" applyFill="1" applyBorder="1" applyAlignment="1">
      <alignment horizontal="right" wrapText="1"/>
    </xf>
    <xf numFmtId="164" fontId="80" fillId="16" borderId="14" xfId="18" applyFont="1" applyFill="1" applyBorder="1" applyAlignment="1">
      <alignment horizontal="center" vertical="center" wrapText="1"/>
    </xf>
    <xf numFmtId="164" fontId="74" fillId="0" borderId="14" xfId="18" applyFont="1" applyFill="1" applyBorder="1" applyAlignment="1">
      <alignment horizontal="right" wrapText="1"/>
    </xf>
    <xf numFmtId="164" fontId="74" fillId="0" borderId="13" xfId="18" applyFont="1" applyFill="1" applyBorder="1" applyAlignment="1">
      <alignment horizontal="right" wrapText="1"/>
    </xf>
    <xf numFmtId="164" fontId="0" fillId="0" borderId="0" xfId="0" applyNumberFormat="1"/>
    <xf numFmtId="0" fontId="64" fillId="12" borderId="0" xfId="0" applyFont="1" applyFill="1" applyAlignment="1">
      <alignment vertical="center"/>
    </xf>
    <xf numFmtId="0" fontId="2" fillId="10" borderId="0" xfId="0" applyFont="1" applyFill="1"/>
    <xf numFmtId="0" fontId="81" fillId="15" borderId="13" xfId="15" applyFont="1" applyFill="1" applyBorder="1" applyAlignment="1">
      <alignment horizontal="left" vertical="center" wrapText="1"/>
    </xf>
    <xf numFmtId="9" fontId="0" fillId="0" borderId="0" xfId="1" applyFont="1"/>
    <xf numFmtId="10" fontId="74" fillId="10" borderId="14" xfId="1" applyNumberFormat="1" applyFont="1" applyFill="1" applyBorder="1" applyAlignment="1">
      <alignment horizontal="right" wrapText="1"/>
    </xf>
    <xf numFmtId="0" fontId="2" fillId="0" borderId="13" xfId="0" applyFont="1" applyBorder="1" applyAlignment="1">
      <alignment horizontal="left" vertical="center" wrapText="1" indent="1"/>
    </xf>
    <xf numFmtId="0" fontId="66" fillId="13" borderId="2" xfId="0" applyFont="1" applyFill="1" applyBorder="1" applyAlignment="1">
      <alignment vertical="center"/>
    </xf>
    <xf numFmtId="0" fontId="66" fillId="13" borderId="3" xfId="0" applyFont="1" applyFill="1" applyBorder="1" applyAlignment="1">
      <alignment vertical="center"/>
    </xf>
    <xf numFmtId="0" fontId="0" fillId="2" borderId="14" xfId="0" applyFill="1" applyBorder="1" applyAlignment="1"/>
    <xf numFmtId="0" fontId="0" fillId="2" borderId="13" xfId="0" applyFill="1" applyBorder="1" applyAlignment="1"/>
    <xf numFmtId="0" fontId="0" fillId="2" borderId="15" xfId="0" applyFill="1" applyBorder="1" applyAlignment="1"/>
    <xf numFmtId="0" fontId="18" fillId="4" borderId="15" xfId="0" applyFont="1" applyFill="1" applyBorder="1" applyAlignment="1">
      <alignment vertical="center"/>
    </xf>
    <xf numFmtId="0" fontId="18" fillId="4" borderId="6" xfId="0" applyFont="1" applyFill="1" applyBorder="1" applyAlignment="1">
      <alignment vertical="center"/>
    </xf>
    <xf numFmtId="0" fontId="18" fillId="4" borderId="14" xfId="0" applyFont="1" applyFill="1" applyBorder="1" applyAlignment="1">
      <alignment vertical="center"/>
    </xf>
    <xf numFmtId="3" fontId="2" fillId="0" borderId="15" xfId="0" applyNumberFormat="1" applyFont="1" applyBorder="1" applyAlignment="1">
      <alignment vertical="center"/>
    </xf>
    <xf numFmtId="3" fontId="2" fillId="0" borderId="6" xfId="0" applyNumberFormat="1" applyFont="1" applyBorder="1" applyAlignment="1">
      <alignment vertical="center"/>
    </xf>
    <xf numFmtId="3" fontId="2" fillId="0" borderId="14" xfId="0" applyNumberFormat="1" applyFont="1" applyBorder="1" applyAlignment="1">
      <alignment vertical="center"/>
    </xf>
    <xf numFmtId="0" fontId="2" fillId="0" borderId="13" xfId="0" applyFont="1" applyBorder="1" applyAlignment="1">
      <alignment vertical="center" wrapText="1"/>
    </xf>
    <xf numFmtId="0" fontId="0" fillId="0" borderId="0" xfId="0" applyAlignment="1">
      <alignment horizontal="center"/>
    </xf>
    <xf numFmtId="0" fontId="9" fillId="0" borderId="0" xfId="0" applyFont="1"/>
    <xf numFmtId="14" fontId="2" fillId="9" borderId="13" xfId="0" applyNumberFormat="1" applyFont="1" applyFill="1" applyBorder="1" applyAlignment="1">
      <alignment horizontal="center" vertical="center"/>
    </xf>
    <xf numFmtId="0" fontId="2" fillId="4" borderId="15" xfId="0" applyFont="1" applyFill="1" applyBorder="1" applyAlignment="1">
      <alignment horizontal="center" vertical="center"/>
    </xf>
    <xf numFmtId="0" fontId="0" fillId="9" borderId="4" xfId="0" applyFill="1" applyBorder="1" applyAlignment="1">
      <alignment horizontal="center"/>
    </xf>
    <xf numFmtId="0" fontId="2" fillId="9" borderId="13" xfId="11" applyFont="1" applyFill="1" applyBorder="1" applyAlignment="1">
      <alignment vertical="center" wrapText="1"/>
    </xf>
    <xf numFmtId="0" fontId="2" fillId="9" borderId="13" xfId="0" quotePrefix="1" applyFont="1" applyFill="1" applyBorder="1" applyAlignment="1">
      <alignment wrapText="1"/>
    </xf>
    <xf numFmtId="3" fontId="17" fillId="2" borderId="1" xfId="0" applyNumberFormat="1" applyFont="1" applyFill="1" applyBorder="1" applyAlignment="1">
      <alignment horizontal="right" vertical="center"/>
    </xf>
    <xf numFmtId="0" fontId="2" fillId="9" borderId="13" xfId="0" applyFont="1" applyFill="1" applyBorder="1" applyAlignment="1">
      <alignment horizontal="justify" vertical="top"/>
    </xf>
    <xf numFmtId="0" fontId="2" fillId="9" borderId="13" xfId="11" applyFont="1" applyFill="1" applyBorder="1" applyAlignment="1">
      <alignment horizontal="justify" vertical="top"/>
    </xf>
    <xf numFmtId="0" fontId="6" fillId="9" borderId="13" xfId="0" applyFont="1" applyFill="1" applyBorder="1" applyAlignment="1">
      <alignment horizontal="justify" vertical="top"/>
    </xf>
    <xf numFmtId="0" fontId="2" fillId="9" borderId="13" xfId="0" applyFont="1" applyFill="1" applyBorder="1" applyAlignment="1">
      <alignment horizontal="justify" vertical="top" wrapText="1"/>
    </xf>
    <xf numFmtId="0" fontId="18" fillId="4" borderId="13" xfId="11" applyFont="1" applyFill="1" applyBorder="1" applyAlignment="1">
      <alignment horizontal="center" vertical="center"/>
    </xf>
    <xf numFmtId="0" fontId="17" fillId="9" borderId="13" xfId="0" applyFont="1" applyFill="1" applyBorder="1"/>
    <xf numFmtId="0" fontId="17" fillId="9" borderId="13" xfId="0" applyFont="1" applyFill="1" applyBorder="1" applyAlignment="1">
      <alignment horizontal="justify" vertical="top"/>
    </xf>
    <xf numFmtId="0" fontId="2" fillId="9" borderId="13" xfId="0" applyFont="1" applyFill="1" applyBorder="1"/>
    <xf numFmtId="10" fontId="2" fillId="0" borderId="13" xfId="1" quotePrefix="1" applyNumberFormat="1" applyFont="1" applyFill="1" applyBorder="1" applyAlignment="1">
      <alignment horizontal="right" vertical="center" wrapText="1"/>
    </xf>
    <xf numFmtId="10" fontId="2" fillId="0" borderId="13" xfId="1" quotePrefix="1" applyNumberFormat="1" applyFont="1" applyBorder="1" applyAlignment="1">
      <alignment horizontal="right" vertical="center" wrapText="1"/>
    </xf>
    <xf numFmtId="10" fontId="2" fillId="0" borderId="13" xfId="1" quotePrefix="1" applyNumberFormat="1" applyFont="1" applyBorder="1" applyAlignment="1">
      <alignment horizontal="right" vertical="center"/>
    </xf>
    <xf numFmtId="0" fontId="0" fillId="9" borderId="10" xfId="0" applyFill="1" applyBorder="1" applyAlignment="1">
      <alignment horizontal="center"/>
    </xf>
    <xf numFmtId="166" fontId="7" fillId="4" borderId="13" xfId="0" quotePrefix="1" applyNumberFormat="1" applyFont="1" applyFill="1" applyBorder="1" applyAlignment="1">
      <alignment horizontal="center" vertical="center" wrapText="1"/>
    </xf>
    <xf numFmtId="169" fontId="0" fillId="0" borderId="0" xfId="1" applyNumberFormat="1" applyFont="1"/>
    <xf numFmtId="4" fontId="74" fillId="10" borderId="13" xfId="18" applyNumberFormat="1" applyFont="1" applyFill="1" applyBorder="1" applyAlignment="1">
      <alignment horizontal="right" wrapText="1"/>
    </xf>
    <xf numFmtId="4" fontId="22" fillId="15" borderId="13" xfId="0" applyNumberFormat="1" applyFont="1" applyFill="1" applyBorder="1" applyAlignment="1">
      <alignment horizontal="right" vertical="center" wrapText="1"/>
    </xf>
    <xf numFmtId="0" fontId="0" fillId="0" borderId="0" xfId="0" applyAlignment="1">
      <alignment wrapText="1"/>
    </xf>
    <xf numFmtId="0" fontId="0" fillId="0" borderId="0" xfId="0" applyAlignment="1">
      <alignment vertical="center"/>
    </xf>
    <xf numFmtId="0" fontId="0" fillId="17" borderId="7" xfId="0" applyFill="1" applyBorder="1" applyAlignment="1">
      <alignment vertical="center" wrapText="1"/>
    </xf>
    <xf numFmtId="0" fontId="0" fillId="17" borderId="9" xfId="0" applyFill="1" applyBorder="1" applyAlignment="1">
      <alignment vertical="center" wrapText="1"/>
    </xf>
    <xf numFmtId="0" fontId="0" fillId="17" borderId="15" xfId="0" applyFill="1" applyBorder="1" applyAlignment="1">
      <alignment horizontal="center" vertical="center" wrapText="1"/>
    </xf>
    <xf numFmtId="0" fontId="0" fillId="17" borderId="4" xfId="0" applyFill="1" applyBorder="1" applyAlignment="1">
      <alignment vertical="center" wrapText="1"/>
    </xf>
    <xf numFmtId="0" fontId="0" fillId="17" borderId="0" xfId="0" applyFill="1" applyAlignment="1">
      <alignment vertical="center" wrapText="1"/>
    </xf>
    <xf numFmtId="0" fontId="0" fillId="17" borderId="7" xfId="0" applyFill="1" applyBorder="1" applyAlignment="1">
      <alignment horizontal="center" vertical="center" wrapText="1"/>
    </xf>
    <xf numFmtId="0" fontId="0" fillId="17" borderId="10" xfId="0" applyFill="1" applyBorder="1" applyAlignment="1">
      <alignment vertical="center" wrapText="1"/>
    </xf>
    <xf numFmtId="0" fontId="0" fillId="4" borderId="15" xfId="0" applyFill="1" applyBorder="1" applyAlignment="1">
      <alignment horizontal="center" vertical="center" wrapText="1"/>
    </xf>
    <xf numFmtId="49" fontId="0" fillId="4" borderId="8" xfId="0" applyNumberFormat="1" applyFill="1" applyBorder="1" applyAlignment="1">
      <alignment horizontal="center" vertical="center" wrapText="1"/>
    </xf>
    <xf numFmtId="49" fontId="0" fillId="4" borderId="7" xfId="0" applyNumberFormat="1" applyFill="1" applyBorder="1" applyAlignment="1">
      <alignment horizontal="center" vertical="center" wrapText="1"/>
    </xf>
    <xf numFmtId="49" fontId="0" fillId="4" borderId="15" xfId="0" applyNumberFormat="1" applyFill="1" applyBorder="1" applyAlignment="1">
      <alignment horizontal="center" vertical="center" wrapText="1"/>
    </xf>
    <xf numFmtId="49" fontId="0" fillId="4" borderId="5" xfId="0" applyNumberFormat="1" applyFill="1" applyBorder="1" applyAlignment="1">
      <alignment horizontal="center" vertical="center" wrapText="1"/>
    </xf>
    <xf numFmtId="49" fontId="0" fillId="17" borderId="4" xfId="0" applyNumberFormat="1" applyFill="1" applyBorder="1" applyAlignment="1">
      <alignment vertical="center" wrapText="1"/>
    </xf>
    <xf numFmtId="49" fontId="0" fillId="17" borderId="2" xfId="0" applyNumberFormat="1" applyFill="1" applyBorder="1" applyAlignment="1">
      <alignment vertical="center" wrapText="1"/>
    </xf>
    <xf numFmtId="49" fontId="0" fillId="4" borderId="13" xfId="0" applyNumberFormat="1" applyFill="1" applyBorder="1" applyAlignment="1">
      <alignment horizontal="center" vertical="center" wrapText="1"/>
    </xf>
    <xf numFmtId="0" fontId="0" fillId="17" borderId="8" xfId="0" applyFill="1" applyBorder="1" applyAlignment="1">
      <alignment vertical="center" wrapText="1"/>
    </xf>
    <xf numFmtId="49" fontId="0" fillId="17" borderId="15" xfId="0" applyNumberFormat="1" applyFill="1" applyBorder="1" applyAlignment="1">
      <alignment horizontal="center" vertical="center" wrapText="1"/>
    </xf>
    <xf numFmtId="49" fontId="0" fillId="17" borderId="7" xfId="0" applyNumberFormat="1" applyFill="1" applyBorder="1" applyAlignment="1">
      <alignment horizontal="center" vertical="center" wrapText="1"/>
    </xf>
    <xf numFmtId="40" fontId="0" fillId="3" borderId="1" xfId="0" applyNumberFormat="1" applyFill="1" applyBorder="1" applyAlignment="1">
      <alignment wrapText="1"/>
    </xf>
    <xf numFmtId="40" fontId="0" fillId="3" borderId="13" xfId="0" applyNumberFormat="1" applyFill="1" applyBorder="1" applyAlignment="1">
      <alignment wrapText="1"/>
    </xf>
    <xf numFmtId="40" fontId="0" fillId="0" borderId="13" xfId="0" applyNumberFormat="1" applyBorder="1" applyAlignment="1">
      <alignment wrapText="1"/>
    </xf>
    <xf numFmtId="40" fontId="0" fillId="0" borderId="1" xfId="0" applyNumberFormat="1" applyBorder="1" applyAlignment="1">
      <alignment wrapText="1"/>
    </xf>
    <xf numFmtId="49" fontId="0" fillId="18" borderId="13" xfId="0" applyNumberFormat="1" applyFill="1" applyBorder="1" applyAlignment="1">
      <alignment wrapText="1"/>
    </xf>
    <xf numFmtId="49" fontId="0" fillId="17" borderId="0" xfId="0" applyNumberFormat="1" applyFill="1" applyAlignment="1">
      <alignment vertical="center" wrapText="1"/>
    </xf>
    <xf numFmtId="49" fontId="0" fillId="17" borderId="8" xfId="0" applyNumberFormat="1" applyFill="1" applyBorder="1" applyAlignment="1">
      <alignment vertical="center" wrapText="1"/>
    </xf>
    <xf numFmtId="0" fontId="0" fillId="17" borderId="2" xfId="0" applyFill="1" applyBorder="1" applyAlignment="1">
      <alignment vertical="center" wrapText="1"/>
    </xf>
    <xf numFmtId="49" fontId="0" fillId="4" borderId="0" xfId="0" applyNumberFormat="1" applyFill="1" applyAlignment="1">
      <alignment horizontal="center" vertical="center" wrapText="1"/>
    </xf>
    <xf numFmtId="49" fontId="0" fillId="17" borderId="10" xfId="0" applyNumberFormat="1" applyFill="1" applyBorder="1" applyAlignment="1">
      <alignment vertical="center" wrapText="1"/>
    </xf>
    <xf numFmtId="0" fontId="3" fillId="0" borderId="11" xfId="0" applyFont="1" applyBorder="1" applyAlignment="1">
      <alignment vertical="center" wrapText="1"/>
    </xf>
    <xf numFmtId="0" fontId="0" fillId="17" borderId="13" xfId="0" applyFill="1" applyBorder="1" applyAlignment="1">
      <alignment horizontal="center" vertical="center" wrapText="1"/>
    </xf>
    <xf numFmtId="40" fontId="0" fillId="0" borderId="1" xfId="0" applyNumberFormat="1" applyBorder="1" applyAlignment="1"/>
    <xf numFmtId="40" fontId="0" fillId="0" borderId="13" xfId="0" applyNumberFormat="1" applyBorder="1" applyAlignment="1"/>
    <xf numFmtId="10" fontId="0" fillId="0" borderId="1" xfId="1" applyNumberFormat="1" applyFont="1" applyBorder="1" applyAlignment="1">
      <alignment wrapText="1"/>
    </xf>
    <xf numFmtId="10" fontId="0" fillId="0" borderId="13" xfId="1" applyNumberFormat="1" applyFont="1" applyBorder="1" applyAlignment="1">
      <alignment wrapText="1"/>
    </xf>
    <xf numFmtId="10" fontId="0" fillId="18" borderId="13" xfId="1" applyNumberFormat="1" applyFont="1" applyFill="1" applyBorder="1" applyAlignment="1">
      <alignment wrapText="1"/>
    </xf>
    <xf numFmtId="0" fontId="66" fillId="13" borderId="2" xfId="0" applyFont="1" applyFill="1" applyBorder="1" applyAlignment="1">
      <alignment horizontal="left" vertical="center"/>
    </xf>
    <xf numFmtId="0" fontId="66" fillId="13" borderId="3" xfId="0" applyFont="1" applyFill="1" applyBorder="1" applyAlignment="1">
      <alignment horizontal="left" vertical="center"/>
    </xf>
    <xf numFmtId="0" fontId="1" fillId="2" borderId="13" xfId="0" applyFont="1" applyFill="1" applyBorder="1" applyAlignment="1">
      <alignment horizontal="center" vertical="center" wrapText="1"/>
    </xf>
    <xf numFmtId="0" fontId="66" fillId="13" borderId="1" xfId="0" applyFont="1" applyFill="1" applyBorder="1" applyAlignment="1">
      <alignment horizontal="left" vertical="center"/>
    </xf>
    <xf numFmtId="0" fontId="64" fillId="12" borderId="2" xfId="0" applyFont="1" applyFill="1" applyBorder="1" applyAlignment="1">
      <alignment horizontal="left" vertical="center"/>
    </xf>
    <xf numFmtId="0" fontId="64" fillId="12" borderId="3" xfId="0" applyFont="1" applyFill="1" applyBorder="1" applyAlignment="1">
      <alignment horizontal="left" vertical="center"/>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0" fillId="0" borderId="0" xfId="0" applyAlignment="1">
      <alignment horizontal="left" vertical="top" wrapText="1"/>
    </xf>
    <xf numFmtId="0" fontId="64" fillId="12" borderId="3" xfId="0" applyFont="1" applyFill="1" applyBorder="1" applyAlignment="1">
      <alignment horizontal="center" vertical="center"/>
    </xf>
    <xf numFmtId="0" fontId="6" fillId="2" borderId="1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3" xfId="0" applyFont="1" applyFill="1" applyBorder="1" applyAlignment="1">
      <alignment horizontal="center"/>
    </xf>
    <xf numFmtId="0" fontId="67" fillId="12" borderId="2" xfId="0" applyFont="1" applyFill="1" applyBorder="1" applyAlignment="1">
      <alignment horizontal="left" vertical="center" wrapText="1"/>
    </xf>
    <xf numFmtId="0" fontId="67" fillId="12" borderId="3"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0" fillId="10" borderId="15" xfId="0" applyFont="1" applyFill="1" applyBorder="1" applyAlignment="1">
      <alignment horizontal="center"/>
    </xf>
    <xf numFmtId="0" fontId="0" fillId="10" borderId="6" xfId="0" applyFont="1" applyFill="1" applyBorder="1" applyAlignment="1">
      <alignment horizontal="center"/>
    </xf>
    <xf numFmtId="0" fontId="0" fillId="10" borderId="14" xfId="0" applyFont="1" applyFill="1" applyBorder="1" applyAlignment="1">
      <alignment horizontal="center"/>
    </xf>
    <xf numFmtId="0" fontId="0" fillId="2" borderId="1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31" fillId="2" borderId="15"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0" fillId="2" borderId="7" xfId="0" applyFont="1" applyFill="1" applyBorder="1" applyAlignment="1">
      <alignment horizontal="left" vertical="center" wrapText="1" indent="8"/>
    </xf>
    <xf numFmtId="0" fontId="0" fillId="2" borderId="8" xfId="0" applyFont="1" applyFill="1" applyBorder="1" applyAlignment="1">
      <alignment horizontal="left" vertical="center" wrapText="1" indent="8"/>
    </xf>
    <xf numFmtId="0" fontId="0" fillId="2" borderId="9" xfId="0" applyFont="1" applyFill="1" applyBorder="1" applyAlignment="1">
      <alignment horizontal="left" vertical="center" wrapText="1" indent="8"/>
    </xf>
    <xf numFmtId="0" fontId="0" fillId="2" borderId="7" xfId="0" applyFont="1" applyFill="1" applyBorder="1" applyAlignment="1">
      <alignment horizontal="left" vertical="center" wrapText="1" indent="10"/>
    </xf>
    <xf numFmtId="0" fontId="0" fillId="2" borderId="8" xfId="0" applyFont="1" applyFill="1" applyBorder="1" applyAlignment="1">
      <alignment horizontal="left" vertical="center" wrapText="1" indent="10"/>
    </xf>
    <xf numFmtId="0" fontId="0" fillId="2" borderId="9" xfId="0" applyFont="1" applyFill="1" applyBorder="1" applyAlignment="1">
      <alignment horizontal="left" vertical="center" wrapText="1" indent="10"/>
    </xf>
    <xf numFmtId="0" fontId="0" fillId="0" borderId="0" xfId="0" applyFont="1" applyAlignment="1">
      <alignment vertical="center" wrapText="1"/>
    </xf>
    <xf numFmtId="0" fontId="0" fillId="2" borderId="4"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4" xfId="0" applyFont="1" applyFill="1" applyBorder="1" applyAlignment="1">
      <alignment vertical="center" wrapText="1"/>
    </xf>
    <xf numFmtId="0" fontId="0" fillId="2" borderId="10" xfId="0" applyFont="1" applyFill="1" applyBorder="1" applyAlignment="1">
      <alignment vertical="center" wrapText="1"/>
    </xf>
    <xf numFmtId="0" fontId="0" fillId="2" borderId="6" xfId="0" applyFont="1" applyFill="1" applyBorder="1" applyAlignment="1">
      <alignment vertical="center" wrapText="1"/>
    </xf>
    <xf numFmtId="0" fontId="0" fillId="2" borderId="14" xfId="0" applyFont="1" applyFill="1" applyBorder="1" applyAlignment="1">
      <alignment vertical="center" wrapText="1"/>
    </xf>
    <xf numFmtId="0" fontId="6" fillId="2" borderId="13" xfId="0" applyFont="1" applyFill="1" applyBorder="1" applyAlignment="1">
      <alignment horizontal="center" vertical="center" wrapText="1"/>
    </xf>
    <xf numFmtId="0" fontId="6" fillId="2" borderId="4" xfId="0" applyFont="1" applyFill="1" applyBorder="1" applyAlignment="1">
      <alignment vertical="center" wrapText="1"/>
    </xf>
    <xf numFmtId="0" fontId="6" fillId="2" borderId="10" xfId="0" applyFont="1" applyFill="1" applyBorder="1" applyAlignment="1">
      <alignment vertical="center" wrapText="1"/>
    </xf>
    <xf numFmtId="0" fontId="6" fillId="2" borderId="6" xfId="0" applyFont="1" applyFill="1" applyBorder="1" applyAlignment="1">
      <alignment vertical="center" wrapText="1"/>
    </xf>
    <xf numFmtId="0" fontId="6" fillId="2" borderId="14" xfId="0" applyFont="1" applyFill="1" applyBorder="1" applyAlignment="1">
      <alignment vertical="center" wrapText="1"/>
    </xf>
    <xf numFmtId="0" fontId="0"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 xfId="0" applyFont="1" applyFill="1" applyBorder="1" applyAlignment="1">
      <alignment horizontal="center" vertical="center" wrapText="1"/>
    </xf>
    <xf numFmtId="9" fontId="17" fillId="2" borderId="13" xfId="0" applyNumberFormat="1" applyFont="1" applyFill="1" applyBorder="1" applyAlignment="1">
      <alignment horizontal="center" vertical="center" wrapText="1"/>
    </xf>
    <xf numFmtId="0" fontId="17" fillId="0" borderId="0" xfId="0" applyFont="1" applyAlignment="1">
      <alignment horizontal="right" vertical="center"/>
    </xf>
    <xf numFmtId="0" fontId="17" fillId="0" borderId="5" xfId="0" applyFont="1" applyBorder="1" applyAlignment="1">
      <alignment horizontal="right" vertical="center"/>
    </xf>
    <xf numFmtId="0" fontId="54" fillId="5" borderId="13" xfId="12">
      <alignment horizontal="center" vertical="center"/>
    </xf>
    <xf numFmtId="0" fontId="0" fillId="2" borderId="15" xfId="0" applyFont="1" applyFill="1" applyBorder="1" applyAlignment="1">
      <alignment horizontal="center" vertical="center"/>
    </xf>
    <xf numFmtId="0" fontId="0" fillId="2" borderId="14"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2" fillId="2" borderId="7"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32" fillId="2" borderId="15" xfId="0" applyFont="1" applyFill="1" applyBorder="1" applyAlignment="1">
      <alignment horizontal="center" vertical="center" wrapText="1"/>
    </xf>
    <xf numFmtId="0" fontId="32" fillId="2" borderId="14"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0" fillId="0" borderId="0" xfId="0" applyFont="1" applyFill="1" applyBorder="1" applyAlignment="1">
      <alignment horizontal="right" vertical="center" wrapText="1"/>
    </xf>
    <xf numFmtId="0" fontId="17" fillId="2" borderId="15"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13" xfId="0" applyFont="1" applyFill="1" applyBorder="1" applyAlignment="1">
      <alignment horizontal="center"/>
    </xf>
    <xf numFmtId="0" fontId="17" fillId="2" borderId="2" xfId="0" applyFont="1" applyFill="1" applyBorder="1" applyAlignment="1">
      <alignment horizontal="center"/>
    </xf>
    <xf numFmtId="0" fontId="17" fillId="2" borderId="3" xfId="0" applyFont="1" applyFill="1" applyBorder="1" applyAlignment="1">
      <alignment horizontal="center"/>
    </xf>
    <xf numFmtId="0" fontId="17" fillId="2" borderId="1" xfId="0" applyFont="1" applyFill="1" applyBorder="1" applyAlignment="1">
      <alignment horizontal="center"/>
    </xf>
    <xf numFmtId="0" fontId="17" fillId="2" borderId="15" xfId="0" applyFont="1" applyFill="1" applyBorder="1" applyAlignment="1">
      <alignment horizontal="left" indent="2"/>
    </xf>
    <xf numFmtId="0" fontId="17" fillId="2" borderId="13" xfId="0" applyFont="1" applyFill="1" applyBorder="1" applyAlignment="1">
      <alignment horizontal="left" indent="2"/>
    </xf>
    <xf numFmtId="0" fontId="17" fillId="2" borderId="7" xfId="0" applyFont="1" applyFill="1" applyBorder="1" applyAlignment="1">
      <alignment horizontal="left" indent="2"/>
    </xf>
    <xf numFmtId="0" fontId="17" fillId="2" borderId="1" xfId="0" applyFont="1" applyFill="1" applyBorder="1" applyAlignment="1">
      <alignment horizontal="left" indent="2"/>
    </xf>
    <xf numFmtId="0" fontId="17" fillId="2" borderId="13" xfId="0" applyFont="1" applyFill="1" applyBorder="1" applyAlignment="1">
      <alignment horizontal="center" wrapText="1"/>
    </xf>
    <xf numFmtId="0" fontId="17" fillId="2" borderId="15" xfId="0" applyFont="1" applyFill="1" applyBorder="1" applyAlignment="1">
      <alignment horizontal="center"/>
    </xf>
    <xf numFmtId="0" fontId="17" fillId="2" borderId="7"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71" fillId="16" borderId="15" xfId="0" applyFont="1" applyFill="1" applyBorder="1" applyAlignment="1">
      <alignment horizontal="center" vertical="center" wrapText="1"/>
    </xf>
    <xf numFmtId="0" fontId="71" fillId="16" borderId="14" xfId="0" applyFont="1" applyFill="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3" xfId="0" applyBorder="1" applyAlignment="1">
      <alignment horizontal="left" vertical="center"/>
    </xf>
    <xf numFmtId="0" fontId="0" fillId="0" borderId="1" xfId="0" applyBorder="1" applyAlignment="1">
      <alignment horizontal="left" vertical="center"/>
    </xf>
    <xf numFmtId="0" fontId="69" fillId="16" borderId="7" xfId="0" applyFont="1" applyFill="1" applyBorder="1" applyAlignment="1">
      <alignment horizontal="center" vertical="center" wrapText="1"/>
    </xf>
    <xf numFmtId="0" fontId="69" fillId="16" borderId="9" xfId="0" applyFont="1" applyFill="1" applyBorder="1" applyAlignment="1">
      <alignment horizontal="center" vertical="center" wrapText="1"/>
    </xf>
    <xf numFmtId="0" fontId="69" fillId="16" borderId="4" xfId="0" applyFont="1" applyFill="1" applyBorder="1" applyAlignment="1">
      <alignment horizontal="center" vertical="center" wrapText="1"/>
    </xf>
    <xf numFmtId="0" fontId="69" fillId="16" borderId="12" xfId="0" applyFont="1" applyFill="1" applyBorder="1" applyAlignment="1">
      <alignment horizontal="center" vertical="center" wrapText="1"/>
    </xf>
    <xf numFmtId="0" fontId="70" fillId="16" borderId="7" xfId="0" applyFont="1" applyFill="1" applyBorder="1" applyAlignment="1">
      <alignment horizontal="center" vertical="center" wrapText="1"/>
    </xf>
    <xf numFmtId="0" fontId="70" fillId="16" borderId="3" xfId="0" applyFont="1" applyFill="1" applyBorder="1" applyAlignment="1">
      <alignment horizontal="center" vertical="center" wrapText="1"/>
    </xf>
    <xf numFmtId="0" fontId="64" fillId="12" borderId="4" xfId="0" applyFont="1" applyFill="1" applyBorder="1" applyAlignment="1">
      <alignment horizontal="left" vertical="center"/>
    </xf>
    <xf numFmtId="0" fontId="64" fillId="12" borderId="0" xfId="0" applyFont="1" applyFill="1" applyBorder="1" applyAlignment="1">
      <alignment horizontal="left" vertical="center"/>
    </xf>
    <xf numFmtId="0" fontId="41" fillId="0" borderId="0" xfId="0" applyFont="1" applyAlignment="1">
      <alignment horizontal="justify" vertical="center" wrapText="1"/>
    </xf>
    <xf numFmtId="0" fontId="71" fillId="16" borderId="15" xfId="15" applyFont="1" applyFill="1" applyBorder="1" applyAlignment="1">
      <alignment horizontal="center" vertical="center" wrapText="1"/>
    </xf>
    <xf numFmtId="0" fontId="71" fillId="16" borderId="6" xfId="15" applyFont="1" applyFill="1" applyBorder="1" applyAlignment="1">
      <alignment horizontal="center" vertical="center" wrapText="1"/>
    </xf>
    <xf numFmtId="0" fontId="71" fillId="16" borderId="14" xfId="15" applyFont="1" applyFill="1" applyBorder="1" applyAlignment="1">
      <alignment horizontal="center" vertical="center" wrapText="1"/>
    </xf>
    <xf numFmtId="0" fontId="70" fillId="16" borderId="8" xfId="0" applyFont="1" applyFill="1" applyBorder="1" applyAlignment="1">
      <alignment horizontal="center" vertical="center" wrapText="1"/>
    </xf>
    <xf numFmtId="0" fontId="70" fillId="16" borderId="9" xfId="0" applyFont="1" applyFill="1" applyBorder="1" applyAlignment="1">
      <alignment horizontal="center" vertical="center" wrapText="1"/>
    </xf>
    <xf numFmtId="0" fontId="70" fillId="16" borderId="2" xfId="0" applyFont="1" applyFill="1" applyBorder="1" applyAlignment="1">
      <alignment horizontal="center" vertical="center" wrapText="1"/>
    </xf>
    <xf numFmtId="0" fontId="70" fillId="16" borderId="1" xfId="0" applyFont="1" applyFill="1" applyBorder="1" applyAlignment="1">
      <alignment horizontal="center" vertical="center" wrapText="1"/>
    </xf>
    <xf numFmtId="0" fontId="76" fillId="0" borderId="0" xfId="0" applyFont="1" applyAlignment="1">
      <alignment horizontal="left" vertical="center" wrapText="1"/>
    </xf>
    <xf numFmtId="0" fontId="77" fillId="0" borderId="0" xfId="0" applyFont="1" applyAlignment="1">
      <alignment horizontal="left" vertical="center" wrapText="1"/>
    </xf>
    <xf numFmtId="0" fontId="78" fillId="0" borderId="0" xfId="0" applyFont="1" applyAlignment="1">
      <alignment horizontal="left" vertical="center" wrapText="1"/>
    </xf>
    <xf numFmtId="0" fontId="71" fillId="16" borderId="2" xfId="15" applyFont="1" applyFill="1" applyBorder="1" applyAlignment="1">
      <alignment horizontal="center" vertical="center" wrapText="1"/>
    </xf>
    <xf numFmtId="0" fontId="71" fillId="16" borderId="1" xfId="15" applyFont="1" applyFill="1" applyBorder="1" applyAlignment="1">
      <alignment horizontal="center" vertical="center" wrapText="1"/>
    </xf>
    <xf numFmtId="0" fontId="17" fillId="0" borderId="0" xfId="0" applyFont="1" applyAlignment="1">
      <alignment horizontal="left" vertical="center" wrapText="1"/>
    </xf>
    <xf numFmtId="0" fontId="71" fillId="16" borderId="7" xfId="15" applyFont="1" applyFill="1" applyBorder="1" applyAlignment="1">
      <alignment horizontal="center" vertical="center" wrapText="1"/>
    </xf>
    <xf numFmtId="0" fontId="71" fillId="16" borderId="9" xfId="15" applyFont="1" applyFill="1" applyBorder="1" applyAlignment="1">
      <alignment horizontal="center" vertical="center" wrapText="1"/>
    </xf>
    <xf numFmtId="0" fontId="71" fillId="16" borderId="4" xfId="15" applyFont="1" applyFill="1" applyBorder="1" applyAlignment="1">
      <alignment horizontal="center" vertical="center" wrapText="1"/>
    </xf>
    <xf numFmtId="0" fontId="71" fillId="16" borderId="5" xfId="15" applyFont="1" applyFill="1" applyBorder="1" applyAlignment="1">
      <alignment horizontal="center" vertical="center" wrapText="1"/>
    </xf>
    <xf numFmtId="0" fontId="71" fillId="16" borderId="10" xfId="15" applyFont="1" applyFill="1" applyBorder="1" applyAlignment="1">
      <alignment horizontal="center" vertical="center" wrapText="1"/>
    </xf>
    <xf numFmtId="0" fontId="71" fillId="16" borderId="12" xfId="15" applyFont="1" applyFill="1" applyBorder="1" applyAlignment="1">
      <alignment horizontal="center" vertical="center" wrapText="1"/>
    </xf>
    <xf numFmtId="0" fontId="70" fillId="16" borderId="15" xfId="0" applyFont="1" applyFill="1" applyBorder="1" applyAlignment="1">
      <alignment horizontal="center" vertical="center" wrapText="1"/>
    </xf>
    <xf numFmtId="0" fontId="70" fillId="16" borderId="14" xfId="0" applyFont="1" applyFill="1" applyBorder="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3" fillId="0" borderId="3" xfId="0" applyFont="1" applyBorder="1" applyAlignment="1">
      <alignment vertical="center" wrapText="1"/>
    </xf>
    <xf numFmtId="49" fontId="0" fillId="17" borderId="13" xfId="0" applyNumberFormat="1" applyFill="1" applyBorder="1" applyAlignment="1">
      <alignment vertical="center" wrapText="1"/>
    </xf>
    <xf numFmtId="49" fontId="0" fillId="17" borderId="2" xfId="0" applyNumberFormat="1" applyFill="1" applyBorder="1" applyAlignment="1">
      <alignment vertical="center" wrapText="1"/>
    </xf>
    <xf numFmtId="0" fontId="0" fillId="17" borderId="15" xfId="0" applyFill="1" applyBorder="1" applyAlignment="1">
      <alignment vertical="center" wrapText="1"/>
    </xf>
    <xf numFmtId="0" fontId="0" fillId="17" borderId="7" xfId="0" applyFill="1" applyBorder="1" applyAlignment="1">
      <alignment vertical="center" wrapText="1"/>
    </xf>
    <xf numFmtId="0" fontId="0" fillId="17" borderId="2" xfId="0" applyFill="1" applyBorder="1" applyAlignment="1">
      <alignment horizontal="center" vertical="center" wrapText="1"/>
    </xf>
    <xf numFmtId="0" fontId="0" fillId="17" borderId="7" xfId="0" applyFill="1" applyBorder="1" applyAlignment="1">
      <alignment horizontal="center" vertical="center" wrapText="1"/>
    </xf>
    <xf numFmtId="49" fontId="0" fillId="17" borderId="15" xfId="0" applyNumberFormat="1" applyFill="1" applyBorder="1" applyAlignment="1">
      <alignment vertical="center" wrapText="1"/>
    </xf>
    <xf numFmtId="49" fontId="0" fillId="17" borderId="7" xfId="0" applyNumberFormat="1" applyFill="1" applyBorder="1" applyAlignment="1">
      <alignment vertical="center" wrapText="1"/>
    </xf>
    <xf numFmtId="0" fontId="0" fillId="17" borderId="2" xfId="0" applyFill="1" applyBorder="1" applyAlignment="1">
      <alignment vertical="center" wrapText="1"/>
    </xf>
    <xf numFmtId="0" fontId="0" fillId="17" borderId="3" xfId="0" applyFill="1" applyBorder="1" applyAlignment="1">
      <alignment vertical="center" wrapText="1"/>
    </xf>
    <xf numFmtId="0" fontId="0" fillId="17" borderId="10" xfId="0" applyFill="1" applyBorder="1" applyAlignment="1">
      <alignment vertical="center" wrapText="1"/>
    </xf>
    <xf numFmtId="0" fontId="0" fillId="17" borderId="8" xfId="0" applyFill="1" applyBorder="1" applyAlignment="1">
      <alignment vertical="center" wrapText="1"/>
    </xf>
    <xf numFmtId="0" fontId="0" fillId="17" borderId="11" xfId="0" applyFill="1" applyBorder="1" applyAlignment="1">
      <alignment vertical="center" wrapText="1"/>
    </xf>
    <xf numFmtId="0" fontId="0" fillId="17" borderId="14" xfId="0" applyFill="1" applyBorder="1" applyAlignment="1">
      <alignment vertical="center" wrapText="1"/>
    </xf>
    <xf numFmtId="0" fontId="0" fillId="17" borderId="13" xfId="0" applyFill="1" applyBorder="1" applyAlignment="1">
      <alignment vertical="center" wrapText="1"/>
    </xf>
    <xf numFmtId="0" fontId="0" fillId="17" borderId="15" xfId="0" applyFill="1" applyBorder="1" applyAlignment="1">
      <alignment horizontal="center" vertical="center" wrapText="1"/>
    </xf>
    <xf numFmtId="0" fontId="0" fillId="17" borderId="6" xfId="0" applyFill="1" applyBorder="1" applyAlignment="1">
      <alignment horizontal="center" vertical="center" wrapText="1"/>
    </xf>
    <xf numFmtId="0" fontId="0" fillId="17" borderId="14" xfId="0" applyFill="1" applyBorder="1" applyAlignment="1">
      <alignment horizontal="center" vertical="center" wrapText="1"/>
    </xf>
    <xf numFmtId="0" fontId="0" fillId="17" borderId="6" xfId="0" applyFill="1" applyBorder="1" applyAlignment="1">
      <alignment vertical="center" wrapText="1"/>
    </xf>
    <xf numFmtId="0" fontId="0" fillId="17" borderId="8" xfId="0" applyFill="1" applyBorder="1" applyAlignment="1">
      <alignment horizontal="center" vertical="center" wrapText="1"/>
    </xf>
    <xf numFmtId="0" fontId="0" fillId="17" borderId="4" xfId="0" applyFill="1" applyBorder="1" applyAlignment="1">
      <alignment horizontal="center" vertical="center" wrapText="1"/>
    </xf>
    <xf numFmtId="49" fontId="0" fillId="17" borderId="7" xfId="0" applyNumberFormat="1" applyFill="1" applyBorder="1" applyAlignment="1">
      <alignment horizontal="center" vertical="center" wrapText="1"/>
    </xf>
    <xf numFmtId="49" fontId="0" fillId="17" borderId="15" xfId="0" applyNumberFormat="1" applyFill="1" applyBorder="1" applyAlignment="1">
      <alignment horizontal="center" vertical="center" wrapText="1"/>
    </xf>
    <xf numFmtId="0" fontId="0" fillId="17" borderId="9" xfId="0" applyFill="1" applyBorder="1" applyAlignment="1">
      <alignment horizontal="center" vertical="center" wrapText="1"/>
    </xf>
    <xf numFmtId="49" fontId="0" fillId="17" borderId="6" xfId="0" applyNumberFormat="1" applyFill="1" applyBorder="1" applyAlignment="1">
      <alignment vertical="center" wrapText="1"/>
    </xf>
    <xf numFmtId="0" fontId="3" fillId="0" borderId="11" xfId="0" applyFont="1" applyBorder="1" applyAlignment="1">
      <alignment vertical="center" wrapText="1"/>
    </xf>
    <xf numFmtId="0" fontId="0" fillId="17" borderId="3" xfId="0" applyFill="1" applyBorder="1" applyAlignment="1">
      <alignment horizontal="center" vertical="center" wrapText="1"/>
    </xf>
    <xf numFmtId="0" fontId="0" fillId="17" borderId="1" xfId="0" applyFill="1" applyBorder="1" applyAlignment="1">
      <alignment horizontal="center" vertical="center" wrapText="1"/>
    </xf>
    <xf numFmtId="49" fontId="0" fillId="17" borderId="2" xfId="0" applyNumberFormat="1" applyFill="1" applyBorder="1" applyAlignment="1">
      <alignment horizontal="center" vertical="center" wrapText="1"/>
    </xf>
    <xf numFmtId="49" fontId="0" fillId="17" borderId="3" xfId="0" applyNumberFormat="1" applyFill="1" applyBorder="1" applyAlignment="1">
      <alignment horizontal="center" vertical="center" wrapText="1"/>
    </xf>
    <xf numFmtId="164" fontId="74" fillId="0" borderId="15" xfId="18" applyFont="1" applyFill="1" applyBorder="1" applyAlignment="1">
      <alignment horizontal="left" vertical="center" wrapText="1"/>
    </xf>
    <xf numFmtId="164" fontId="74" fillId="0" borderId="6" xfId="18" applyFont="1" applyFill="1" applyBorder="1" applyAlignment="1">
      <alignment horizontal="left" vertical="center" wrapText="1"/>
    </xf>
    <xf numFmtId="164" fontId="74" fillId="0" borderId="14" xfId="18" applyFont="1" applyFill="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cellXfs>
  <cellStyles count="19">
    <cellStyle name="=C:\WINNT35\SYSTEM32\COMMAND.COM" xfId="3" xr:uid="{00000000-0005-0000-0000-000000000000}"/>
    <cellStyle name="AGU_TITLE" xfId="12" xr:uid="{00000000-0005-0000-0000-000001000000}"/>
    <cellStyle name="Comma" xfId="13" builtinId="3"/>
    <cellStyle name="Comma 2" xfId="18" xr:uid="{333951EC-D6FC-478E-AF46-B4C3264DDD21}"/>
    <cellStyle name="Heading 1 2" xfId="2" xr:uid="{00000000-0005-0000-0000-000002000000}"/>
    <cellStyle name="Heading 2 2" xfId="4" xr:uid="{00000000-0005-0000-0000-000003000000}"/>
    <cellStyle name="HeadingTable" xfId="7" xr:uid="{00000000-0005-0000-0000-000004000000}"/>
    <cellStyle name="Normal" xfId="0" builtinId="0"/>
    <cellStyle name="Normal 2" xfId="11" xr:uid="{00000000-0005-0000-0000-000007000000}"/>
    <cellStyle name="Normal 2 2" xfId="5" xr:uid="{00000000-0005-0000-0000-000008000000}"/>
    <cellStyle name="Normal 2 2 2" xfId="16" xr:uid="{544C9D5F-ED6B-4C91-ABE6-CA2DCE6BCEFC}"/>
    <cellStyle name="Normal 2 5 2 2" xfId="15" xr:uid="{5ED7BBDF-F273-43C2-A8E2-90613596541B}"/>
    <cellStyle name="Normal 2_~0149226 2" xfId="17" xr:uid="{EE63AD41-0ABF-435B-8B89-9677E0E598D6}"/>
    <cellStyle name="Normal 4" xfId="8" xr:uid="{00000000-0005-0000-0000-000009000000}"/>
    <cellStyle name="Normal 9" xfId="14" xr:uid="{D9376A57-C561-4144-9470-6F8021A66591}"/>
    <cellStyle name="Normal_20 OPR" xfId="10" xr:uid="{00000000-0005-0000-0000-00000A000000}"/>
    <cellStyle name="optionalExposure" xfId="6" xr:uid="{00000000-0005-0000-0000-00000B000000}"/>
    <cellStyle name="Percent" xfId="1" builtinId="5"/>
    <cellStyle name="Standard 3" xfId="9" xr:uid="{00000000-0005-0000-0000-00000D000000}"/>
  </cellStyles>
  <dxfs count="5">
    <dxf>
      <fill>
        <patternFill>
          <bgColor indexed="10"/>
        </patternFill>
      </fill>
    </dxf>
    <dxf>
      <fill>
        <patternFill>
          <bgColor indexed="10"/>
        </patternFill>
      </fill>
    </dxf>
    <dxf>
      <fill>
        <patternFill>
          <bgColor indexed="10"/>
        </patternFill>
      </fill>
    </dxf>
    <dxf>
      <fill>
        <patternFill>
          <bgColor rgb="FFF2F2F2"/>
        </patternFill>
      </fill>
      <border>
        <right style="dotted">
          <color auto="1"/>
        </right>
      </border>
    </dxf>
    <dxf>
      <border>
        <left style="thin">
          <color auto="1"/>
        </left>
        <right style="thin">
          <color auto="1"/>
        </right>
        <top style="thin">
          <color auto="1"/>
        </top>
        <bottom style="thin">
          <color auto="1"/>
        </bottom>
        <vertical/>
        <horizontal style="hair">
          <color auto="1"/>
        </horizontal>
      </border>
    </dxf>
  </dxfs>
  <tableStyles count="1" defaultTableStyle="TableStyleMedium2" defaultPivotStyle="PivotStyleLight16">
    <tableStyle name="agu" pivot="0" count="2" xr9:uid="{00000000-0011-0000-FFFF-FFFF00000000}">
      <tableStyleElement type="wholeTable" dxfId="4"/>
      <tableStyleElement type="secondColumnStripe" dxfId="3"/>
    </tableStyle>
  </tableStyles>
  <colors>
    <mruColors>
      <color rgb="FF000000"/>
      <color rgb="FFD0CFCE"/>
      <color rgb="FF006600"/>
      <color rgb="FFF2F2F2"/>
      <color rgb="FF00FFFF"/>
      <color rgb="FF808080"/>
      <color rgb="FF1A0C45"/>
      <color rgb="FFF3F9FF"/>
      <color rgb="FFFFFFCC"/>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2.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3.xml"/><Relationship Id="rId64"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978C9E23-D4B0-11CE-BF2D-00AA003F40D0}" ax:persistence="persistStreamInit" r:id="rId1"/>
</file>

<file path=xl/activeX/activeX2.xml><?xml version="1.0" encoding="utf-8"?>
<ax:ocx xmlns:ax="http://schemas.microsoft.com/office/2006/activeX" xmlns:r="http://schemas.openxmlformats.org/officeDocument/2006/relationships" ax:classid="{978C9E23-D4B0-11CE-BF2D-00AA003F40D0}" ax:persistence="persistStreamInit" r:id="rId1"/>
</file>

<file path=xl/activeX/activeX3.xml><?xml version="1.0" encoding="utf-8"?>
<ax:ocx xmlns:ax="http://schemas.microsoft.com/office/2006/activeX" xmlns:r="http://schemas.openxmlformats.org/officeDocument/2006/relationships" ax:classid="{978C9E23-D4B0-11CE-BF2D-00AA003F40D0}" ax:persistence="persistStreamInit" r:id="rI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_rels/drawing3.xml.rels><?xml version="1.0" encoding="UTF-8" standalone="yes"?>
<Relationships xmlns="http://schemas.openxmlformats.org/package/2006/relationships"><Relationship Id="rId1" Type="http://schemas.openxmlformats.org/officeDocument/2006/relationships/hyperlink" Target="#INDEX!C6"/></Relationships>
</file>

<file path=xl/drawings/_rels/drawing4.xml.rels><?xml version="1.0" encoding="UTF-8" standalone="yes"?>
<Relationships xmlns="http://schemas.openxmlformats.org/package/2006/relationships"><Relationship Id="rId1" Type="http://schemas.openxmlformats.org/officeDocument/2006/relationships/hyperlink" Target="#INDEX!C6"/></Relationships>
</file>

<file path=xl/drawings/_rels/drawing5.xml.rels><?xml version="1.0" encoding="UTF-8" standalone="yes"?>
<Relationships xmlns="http://schemas.openxmlformats.org/package/2006/relationships"><Relationship Id="rId1" Type="http://schemas.openxmlformats.org/officeDocument/2006/relationships/hyperlink" Target="#INDEX!C6"/></Relationships>
</file>

<file path=xl/drawings/_rels/drawing6.xml.rels><?xml version="1.0" encoding="UTF-8" standalone="yes"?>
<Relationships xmlns="http://schemas.openxmlformats.org/package/2006/relationships"><Relationship Id="rId1" Type="http://schemas.openxmlformats.org/officeDocument/2006/relationships/hyperlink" Target="#INDEX!C6"/></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545062</xdr:colOff>
      <xdr:row>1</xdr:row>
      <xdr:rowOff>82815</xdr:rowOff>
    </xdr:from>
    <xdr:to>
      <xdr:col>1</xdr:col>
      <xdr:colOff>546057</xdr:colOff>
      <xdr:row>1</xdr:row>
      <xdr:rowOff>96510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300-000003000000}"/>
                </a:ext>
              </a:extLst>
            </xdr14:cNvPr>
            <xdr14:cNvContentPartPr/>
          </xdr14:nvContentPartPr>
          <xdr14:nvPr macro=""/>
          <xdr14:xfrm>
            <a:off x="730800" y="206640"/>
            <a:ext cx="360" cy="360"/>
          </xdr14:xfrm>
        </xdr:contentPart>
      </mc:Choice>
      <mc:Fallback xmlns="">
        <xdr:pic>
          <xdr:nvPicPr>
            <xdr:cNvPr id="3" name="Ink 2">
              <a:extLst>
                <a:ext uri="{FF2B5EF4-FFF2-40B4-BE49-F238E27FC236}">
                  <a16:creationId xmlns:a16="http://schemas.microsoft.com/office/drawing/2014/main" id="{2104616A-142B-4A84-AD8B-0DA1E9EF0F89}"/>
                </a:ext>
              </a:extLst>
            </xdr:cNvPr>
            <xdr:cNvPicPr/>
          </xdr:nvPicPr>
          <xdr:blipFill>
            <a:blip xmlns:r="http://schemas.openxmlformats.org/officeDocument/2006/relationships" r:embed="rId2"/>
            <a:stretch>
              <a:fillRect/>
            </a:stretch>
          </xdr:blipFill>
          <xdr:spPr>
            <a:xfrm>
              <a:off x="721800" y="19800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1866900</xdr:colOff>
      <xdr:row>10</xdr:row>
      <xdr:rowOff>152400</xdr:rowOff>
    </xdr:from>
    <xdr:to>
      <xdr:col>12</xdr:col>
      <xdr:colOff>1188244</xdr:colOff>
      <xdr:row>21</xdr:row>
      <xdr:rowOff>57150</xdr:rowOff>
    </xdr:to>
    <xdr:sp macro="" textlink="">
      <xdr:nvSpPr>
        <xdr:cNvPr id="2" name="AutoShape 1">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3914775" y="3309938"/>
          <a:ext cx="9189245" cy="18954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733425</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185738" y="128588"/>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733425</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185738" y="128588"/>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414338</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24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414338</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2500-000002000000}"/>
            </a:ext>
          </a:extLst>
        </xdr:cNvPr>
        <xdr:cNvSpPr/>
      </xdr:nvSpPr>
      <xdr:spPr>
        <a:xfrm>
          <a:off x="185738" y="128588"/>
          <a:ext cx="728663"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3</xdr:col>
          <xdr:colOff>68580</xdr:colOff>
          <xdr:row>3</xdr:row>
          <xdr:rowOff>419100</xdr:rowOff>
        </xdr:to>
        <xdr:sp macro="" textlink="">
          <xdr:nvSpPr>
            <xdr:cNvPr id="7169" name="aguWaterMark" hidden="1">
              <a:extLst>
                <a:ext uri="{63B3BB69-23CF-44E3-9099-C40C66FF867C}">
                  <a14:compatExt spid="_x0000_s7169"/>
                </a:ext>
                <a:ext uri="{FF2B5EF4-FFF2-40B4-BE49-F238E27FC236}">
                  <a16:creationId xmlns:a16="http://schemas.microsoft.com/office/drawing/2014/main" id="{00000000-0008-0000-3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1</xdr:col>
          <xdr:colOff>1264920</xdr:colOff>
          <xdr:row>3</xdr:row>
          <xdr:rowOff>228600</xdr:rowOff>
        </xdr:to>
        <xdr:sp macro="" textlink="">
          <xdr:nvSpPr>
            <xdr:cNvPr id="8193" name="aguWaterMark" hidden="1">
              <a:extLst>
                <a:ext uri="{63B3BB69-23CF-44E3-9099-C40C66FF867C}">
                  <a14:compatExt spid="_x0000_s8193"/>
                </a:ext>
                <a:ext uri="{FF2B5EF4-FFF2-40B4-BE49-F238E27FC236}">
                  <a16:creationId xmlns:a16="http://schemas.microsoft.com/office/drawing/2014/main" id="{00000000-0008-0000-3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2</xdr:col>
          <xdr:colOff>944880</xdr:colOff>
          <xdr:row>3</xdr:row>
          <xdr:rowOff>228600</xdr:rowOff>
        </xdr:to>
        <xdr:sp macro="" textlink="">
          <xdr:nvSpPr>
            <xdr:cNvPr id="9217" name="aguWaterMark" hidden="1">
              <a:extLst>
                <a:ext uri="{63B3BB69-23CF-44E3-9099-C40C66FF867C}">
                  <a14:compatExt spid="_x0000_s9217"/>
                </a:ext>
                <a:ext uri="{FF2B5EF4-FFF2-40B4-BE49-F238E27FC236}">
                  <a16:creationId xmlns:a16="http://schemas.microsoft.com/office/drawing/2014/main" id="{00000000-0008-0000-3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014313\OneDrive%20-%20Crelan\Bureaublad\transfer\202406_ESG-v100_CRELAN_3.xlsx" TargetMode="External"/><Relationship Id="rId1" Type="http://schemas.openxmlformats.org/officeDocument/2006/relationships/externalLinkPath" Target="file:///C:\Users\u014313\OneDrive%20-%20Crelan\Bureaublad\transfer\202406_ESG-v100_CRELAN_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01FS100\d01v1\Basel2\Transversal%20Risks\Reports\Disclosure\2022\202206\Final\Resubmission%2008122022\Quarterly%20Report%202nd%20quart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c0fsr01\np3_prd\NP3_Tool\Results\202112%20-%20Crelan%20consolidated\Crelan%20Group's%202021%20Disclosure%20Report%20Annex.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xa365.sharepoint.com/NP3_Tool/Results/202112%20-%20Crelan%20consolidated/Resubmission%20LIQ%20JST%20remark/Crelan%20Group's%202021%20Disclosure%20Report%20Anne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heetName val="D_01.00"/>
      <sheetName val="D_02.00"/>
      <sheetName val="D_03.01"/>
      <sheetName val="D_03.02"/>
      <sheetName val="D_04.00"/>
      <sheetName val="D_05.00.a--1"/>
      <sheetName val="D_05.00.aInvisible"/>
      <sheetName val="D_05.00.bInvisible"/>
      <sheetName val="D_06.00"/>
      <sheetName val="D_07.00"/>
      <sheetName val="D_08.00"/>
      <sheetName val="D_09.01"/>
      <sheetName val="D_09.02"/>
      <sheetName val="D_09.03"/>
      <sheetName val="D_10.00"/>
    </sheetNames>
    <sheetDataSet>
      <sheetData sheetId="0">
        <row r="3">
          <cell r="A3" t="str">
            <v>B5 - Mining of coal and lignite</v>
          </cell>
        </row>
        <row r="4">
          <cell r="A4" t="str">
            <v>B5.1 - Mining of hard coal</v>
          </cell>
        </row>
        <row r="5">
          <cell r="A5" t="str">
            <v>B5.10 - Mining of hard coal</v>
          </cell>
        </row>
        <row r="6">
          <cell r="A6" t="str">
            <v>B5.2 - Mining of lignite</v>
          </cell>
        </row>
        <row r="7">
          <cell r="A7" t="str">
            <v>B5.20 - Mining of lignite</v>
          </cell>
        </row>
        <row r="8">
          <cell r="A8" t="str">
            <v>B6 - Extraction of crude petroleum and natural gas</v>
          </cell>
        </row>
        <row r="9">
          <cell r="A9" t="str">
            <v>B6.1 - Extraction of crude petroleum</v>
          </cell>
        </row>
        <row r="10">
          <cell r="A10" t="str">
            <v>B6.10 - Extraction of crude petroleum</v>
          </cell>
        </row>
        <row r="11">
          <cell r="A11" t="str">
            <v>B6.2 - Extraction of natural gas</v>
          </cell>
        </row>
        <row r="12">
          <cell r="A12" t="str">
            <v>B6.20 - Extraction of natural gas</v>
          </cell>
        </row>
        <row r="13">
          <cell r="A13" t="str">
            <v>B7 - Mining of metal ores</v>
          </cell>
        </row>
        <row r="14">
          <cell r="A14" t="str">
            <v>B7.2 - Mining of non-ferrous metal ores</v>
          </cell>
        </row>
        <row r="15">
          <cell r="A15" t="str">
            <v>B7.29 - Mining of other non-ferrous metal ores</v>
          </cell>
        </row>
        <row r="16">
          <cell r="A16" t="str">
            <v>B8 - Other mining and quarrying</v>
          </cell>
        </row>
        <row r="17">
          <cell r="A17" t="str">
            <v>B8.11 - Quarrying of ornamental and building stone, limestone, gypsum, chalk and slate</v>
          </cell>
        </row>
        <row r="18">
          <cell r="A18" t="str">
            <v>B8.9 - Mining and quarrying n.e.c.</v>
          </cell>
        </row>
        <row r="19">
          <cell r="A19" t="str">
            <v>B9 - Mining support service activities</v>
          </cell>
        </row>
        <row r="20">
          <cell r="A20" t="str">
            <v>B9.1 - Support activities for petroleum and natural gas extraction</v>
          </cell>
        </row>
        <row r="21">
          <cell r="A21" t="str">
            <v>B9.10 - Support activities for petroleum and natural gas extraction</v>
          </cell>
        </row>
        <row r="22">
          <cell r="A22" t="str">
            <v>C19.2 - Manufacture of refined petroleum products</v>
          </cell>
        </row>
        <row r="23">
          <cell r="A23" t="str">
            <v>C19.20 - Manufacture of refined petroleum products</v>
          </cell>
        </row>
        <row r="24">
          <cell r="A24" t="str">
            <v>C20.14 - Manufacture of other organic basic chemicals</v>
          </cell>
        </row>
        <row r="25">
          <cell r="A25" t="str">
            <v>C23.5 - Manufacture of cement, lime and plaster</v>
          </cell>
        </row>
        <row r="26">
          <cell r="A26" t="str">
            <v>C23.51 - Manufacture of cement</v>
          </cell>
        </row>
        <row r="27">
          <cell r="A27" t="str">
            <v>C23.52 - Manufacture of lime and plaster</v>
          </cell>
        </row>
        <row r="28">
          <cell r="A28" t="str">
            <v>C23.6 - Manufacture of articles of concrete, cement and plaster</v>
          </cell>
        </row>
        <row r="29">
          <cell r="A29" t="str">
            <v>C23.61 - Manufacture of concrete products for construction purposes</v>
          </cell>
        </row>
        <row r="30">
          <cell r="A30" t="str">
            <v>C23.63 - Manufacture of ready-mixed concrete</v>
          </cell>
        </row>
        <row r="31">
          <cell r="A31" t="str">
            <v>C23.64 - Manufacture of mortars</v>
          </cell>
        </row>
        <row r="32">
          <cell r="A32" t="str">
            <v>C24 - Manufacture of basic metals</v>
          </cell>
        </row>
        <row r="33">
          <cell r="A33" t="str">
            <v>C24.1 - Manufacture of basic iron and steel and of ferro-alloys</v>
          </cell>
        </row>
        <row r="34">
          <cell r="A34" t="str">
            <v>C24.10 - Manufacture of basic iron and steel and of ferro-alloys</v>
          </cell>
        </row>
        <row r="35">
          <cell r="A35" t="str">
            <v>C24.2 - Manufacture of tubes, pipes, hollow profiles and related fittings, of steel</v>
          </cell>
        </row>
        <row r="36">
          <cell r="A36" t="str">
            <v>C24.20 - Manufacture of tubes, pipes, hollow profiles and related fittings, of steel</v>
          </cell>
        </row>
        <row r="37">
          <cell r="A37" t="str">
            <v>C24.34 - Cold drawing of wire</v>
          </cell>
        </row>
        <row r="38">
          <cell r="A38" t="str">
            <v>C24.4 - Manufacture of basic precious and other non-ferrous metals</v>
          </cell>
        </row>
        <row r="39">
          <cell r="A39" t="str">
            <v>C24.42 - Aluminium production</v>
          </cell>
        </row>
        <row r="40">
          <cell r="A40" t="str">
            <v>C24.44 - Copper production</v>
          </cell>
        </row>
        <row r="41">
          <cell r="A41" t="str">
            <v>C24.45 - Other non-ferrous metal production</v>
          </cell>
        </row>
        <row r="42">
          <cell r="A42" t="str">
            <v>C24.5 - Casting of metals</v>
          </cell>
        </row>
        <row r="43">
          <cell r="A43" t="str">
            <v>C24.51 - Casting of iron</v>
          </cell>
        </row>
        <row r="44">
          <cell r="A44" t="str">
            <v>C24.52 - Casting of steel</v>
          </cell>
        </row>
        <row r="45">
          <cell r="A45" t="str">
            <v>C25 - Manufacture of fabricated metal products, except machinery and equipment</v>
          </cell>
        </row>
        <row r="46">
          <cell r="A46" t="str">
            <v>C25.1 - Manufacture of structural metal products</v>
          </cell>
        </row>
        <row r="47">
          <cell r="A47" t="str">
            <v>C25.11 - Manufacture of metal structures and parts of structures</v>
          </cell>
        </row>
        <row r="48">
          <cell r="A48" t="str">
            <v>C27 - Manufacture of electrical equipment</v>
          </cell>
        </row>
        <row r="49">
          <cell r="A49" t="str">
            <v>C27.12 - Manufacture of electricity distribution and control apparatus</v>
          </cell>
        </row>
        <row r="50">
          <cell r="A50" t="str">
            <v>C28.15 - Manufacture of bearings, gears, gearing and driving elements</v>
          </cell>
        </row>
        <row r="51">
          <cell r="A51" t="str">
            <v>C29 - Manufacture of motor vehicles, trailers and semi-trailers</v>
          </cell>
        </row>
        <row r="52">
          <cell r="A52" t="str">
            <v>C29.1- Manufacture of motor vehicles</v>
          </cell>
        </row>
        <row r="53">
          <cell r="A53" t="str">
            <v>C29.10 - Manufacture of motor vehicles</v>
          </cell>
        </row>
        <row r="54">
          <cell r="A54" t="str">
            <v>C29.2 - Manufacture of bodies (coachwork) for motor vehicles; manufacture of trailers and semi-trailers</v>
          </cell>
        </row>
        <row r="55">
          <cell r="A55" t="str">
            <v>C29.20 - Manufacture of bodies (coachwork) for motor vehicles; manufacture of trailers and semi-trailers</v>
          </cell>
        </row>
        <row r="56">
          <cell r="A56" t="str">
            <v>C29.3 - Manufacture of parts and accessories for motor vehicles</v>
          </cell>
        </row>
        <row r="57">
          <cell r="A57" t="str">
            <v>C29.32 - Manufacture of other parts and accessories for motor vehicles</v>
          </cell>
        </row>
        <row r="58">
          <cell r="A58" t="str">
            <v>C30.1 - Building of ships and boats</v>
          </cell>
        </row>
        <row r="59">
          <cell r="A59" t="str">
            <v>C30.11 - Building of ships and floating structures</v>
          </cell>
        </row>
        <row r="60">
          <cell r="A60" t="str">
            <v>C30.12 - Building of pleasure and sporting boats</v>
          </cell>
        </row>
        <row r="61">
          <cell r="A61" t="str">
            <v>C30.30 - Manufacture of air and spacecraft and related machinery</v>
          </cell>
        </row>
        <row r="62">
          <cell r="A62" t="str">
            <v>C33.14 - Repair of electrical equipment</v>
          </cell>
        </row>
        <row r="63">
          <cell r="A63" t="str">
            <v>C33.15 - Repair and maintenance of ships and boats</v>
          </cell>
        </row>
        <row r="64">
          <cell r="A64" t="str">
            <v>C33.16 - Repair and maintenance of aircraft and spacecraft</v>
          </cell>
        </row>
        <row r="65">
          <cell r="A65" t="str">
            <v>D35 - Electricity, gas, steam and air conditioning supply</v>
          </cell>
        </row>
        <row r="66">
          <cell r="A66" t="str">
            <v>D35.1 - Electric power generation, transmission and distribution</v>
          </cell>
        </row>
        <row r="67">
          <cell r="A67" t="str">
            <v>D35.11 - Production of electricity</v>
          </cell>
        </row>
        <row r="68">
          <cell r="A68" t="str">
            <v>D35.12 - Transmission of electricity</v>
          </cell>
        </row>
        <row r="69">
          <cell r="A69" t="str">
            <v>D35.13 - Distribution of electricity</v>
          </cell>
        </row>
        <row r="70">
          <cell r="A70" t="str">
            <v>D35.14 - Trade of electricity</v>
          </cell>
        </row>
        <row r="71">
          <cell r="A71" t="str">
            <v>D35.2 - Manufacture of gas; distribution of gaseous fuels through mains</v>
          </cell>
        </row>
        <row r="72">
          <cell r="A72" t="str">
            <v>D35.21 - Manufacture of gas</v>
          </cell>
        </row>
        <row r="73">
          <cell r="A73" t="str">
            <v>D35.22 - Distribution of gaseous fuels through mains</v>
          </cell>
        </row>
        <row r="74">
          <cell r="A74" t="str">
            <v>D35.23 - Trade of gas through mains</v>
          </cell>
        </row>
        <row r="75">
          <cell r="A75" t="str">
            <v>D46.12 - Agents involved in the sale of fuels, ores, metals and industrial chemicals</v>
          </cell>
        </row>
        <row r="76">
          <cell r="A76" t="str">
            <v>D46.71 - Wholesale of solid, liquid and gaseous fuels and related products</v>
          </cell>
        </row>
        <row r="77">
          <cell r="A77" t="str">
            <v>D46.72 - Wholesale of metals and metal ores</v>
          </cell>
        </row>
        <row r="78">
          <cell r="A78" t="str">
            <v>F43.21 - Electrical installation</v>
          </cell>
        </row>
        <row r="79">
          <cell r="A79" t="str">
            <v>H50 - Water transport</v>
          </cell>
        </row>
        <row r="80">
          <cell r="A80" t="str">
            <v>H50.1 - Sea and coastal passenger water transport</v>
          </cell>
        </row>
        <row r="81">
          <cell r="A81" t="str">
            <v>H50.10 - Sea and coastal passenger water transport</v>
          </cell>
        </row>
        <row r="82">
          <cell r="A82" t="str">
            <v>H50.2 -Sea and coastal freight water transport</v>
          </cell>
        </row>
        <row r="83">
          <cell r="A83" t="str">
            <v>H50.20 - Sea and coastal freight water transport</v>
          </cell>
        </row>
        <row r="84">
          <cell r="A84" t="str">
            <v>H51.1 -Passenger air transport</v>
          </cell>
        </row>
        <row r="85">
          <cell r="A85" t="str">
            <v>H51.10 - Passenger air transport</v>
          </cell>
        </row>
        <row r="86">
          <cell r="A86" t="str">
            <v>H51.2 - Freight air transport and space transport</v>
          </cell>
        </row>
        <row r="87">
          <cell r="A87" t="str">
            <v>H51.21 - Freight air transport</v>
          </cell>
        </row>
        <row r="88">
          <cell r="A88" t="str">
            <v>H52.22 - Service activities incidental to water transportation</v>
          </cell>
        </row>
        <row r="89">
          <cell r="A89" t="str">
            <v>H52.23 - Service activities incidental to air transportation</v>
          </cell>
        </row>
        <row r="90">
          <cell r="A90" t="str">
            <v>H52.24 - Cargo handling</v>
          </cell>
        </row>
        <row r="91">
          <cell r="A91" t="str">
            <v>H52.29 - Other transportation support activities</v>
          </cell>
        </row>
        <row r="93">
          <cell r="A93" t="str">
            <v>1. Power</v>
          </cell>
        </row>
        <row r="94">
          <cell r="A94" t="str">
            <v>2. Fossil fuel combustion</v>
          </cell>
        </row>
        <row r="95">
          <cell r="A95" t="str">
            <v>3. Automotive</v>
          </cell>
        </row>
        <row r="96">
          <cell r="A96" t="str">
            <v>4. Aviation</v>
          </cell>
        </row>
        <row r="97">
          <cell r="A97" t="str">
            <v>5. Maritime transport</v>
          </cell>
        </row>
        <row r="98">
          <cell r="A98" t="str">
            <v>6. Cement, clinker and lime production</v>
          </cell>
        </row>
        <row r="99">
          <cell r="A99" t="str">
            <v>7. Iron and steel, coke, and metal ore production</v>
          </cell>
        </row>
        <row r="100">
          <cell r="A100" t="str">
            <v>Carbon intensive firms</v>
          </cell>
        </row>
        <row r="102">
          <cell r="A102" t="str">
            <v>A - Agriculture, forestry and fishing</v>
          </cell>
        </row>
        <row r="103">
          <cell r="A103" t="str">
            <v>A1 - Crop and animal production, hunting and related service activities</v>
          </cell>
        </row>
        <row r="104">
          <cell r="A104" t="str">
            <v>A1.1 - Growing of non-perennial crops</v>
          </cell>
        </row>
        <row r="105">
          <cell r="A105" t="str">
            <v>A1.11 - Growing of cereals (except rice), leguminous crops and oil seeds</v>
          </cell>
        </row>
        <row r="106">
          <cell r="A106" t="str">
            <v>A1.12 - Growing of rice</v>
          </cell>
        </row>
        <row r="107">
          <cell r="A107" t="str">
            <v>A1.13 - Growing of vegetables and melons, roots and tubers</v>
          </cell>
        </row>
        <row r="108">
          <cell r="A108" t="str">
            <v>A1.14 - Growing of sugar cane</v>
          </cell>
        </row>
        <row r="109">
          <cell r="A109" t="str">
            <v>A1.15 - Growing of tobacco</v>
          </cell>
        </row>
        <row r="110">
          <cell r="A110" t="str">
            <v>A1.16 - Growing of fibre crops</v>
          </cell>
        </row>
        <row r="111">
          <cell r="A111" t="str">
            <v>A1.19 - Growing of other non-perennial crops</v>
          </cell>
        </row>
        <row r="112">
          <cell r="A112" t="str">
            <v>A1.2 - Growing of perennial crops</v>
          </cell>
        </row>
        <row r="113">
          <cell r="A113" t="str">
            <v>A1.21 - Growing of grapes</v>
          </cell>
        </row>
        <row r="114">
          <cell r="A114" t="str">
            <v>A1.22 - Growing of tropical and subtropical fruits</v>
          </cell>
        </row>
        <row r="115">
          <cell r="A115" t="str">
            <v>A1.23 - Growing of citrus fruits</v>
          </cell>
        </row>
        <row r="116">
          <cell r="A116" t="str">
            <v>A1.24 - Growing of pome fruits and stone fruits</v>
          </cell>
        </row>
        <row r="117">
          <cell r="A117" t="str">
            <v>A1.25 - Growing of other tree and bush fruits and nuts</v>
          </cell>
        </row>
        <row r="118">
          <cell r="A118" t="str">
            <v>A1.26 - Growing of oleaginous fruits</v>
          </cell>
        </row>
        <row r="119">
          <cell r="A119" t="str">
            <v>A1.27 - Growing of beverage crops</v>
          </cell>
        </row>
        <row r="120">
          <cell r="A120" t="str">
            <v>A1.28 - Growing of spices, aromatic, drug and pharmaceutical crops</v>
          </cell>
        </row>
        <row r="121">
          <cell r="A121" t="str">
            <v>A1.29 - Growing of other perennial crops</v>
          </cell>
        </row>
        <row r="122">
          <cell r="A122" t="str">
            <v>A1.3 - Plant propagation</v>
          </cell>
        </row>
        <row r="123">
          <cell r="A123" t="str">
            <v>A1.4 - Animal production</v>
          </cell>
        </row>
        <row r="124">
          <cell r="A124" t="str">
            <v>A1.41 - Raising of dairy cattle</v>
          </cell>
        </row>
        <row r="125">
          <cell r="A125" t="str">
            <v>A1.42 - Raising of other cattle and buffaloes</v>
          </cell>
        </row>
        <row r="126">
          <cell r="A126" t="str">
            <v>A1.43 - Raising of horses and other equines</v>
          </cell>
        </row>
        <row r="127">
          <cell r="A127" t="str">
            <v>A1.44 - Raising of camels and camelids</v>
          </cell>
        </row>
        <row r="128">
          <cell r="A128" t="str">
            <v>A1.45 - Raising of sheep and goats</v>
          </cell>
        </row>
        <row r="129">
          <cell r="A129" t="str">
            <v>A1.46 - Raising of swine/pigs</v>
          </cell>
        </row>
        <row r="130">
          <cell r="A130" t="str">
            <v>A1.47 - Raising of poultry</v>
          </cell>
        </row>
        <row r="131">
          <cell r="A131" t="str">
            <v>A1.49 - Raising of other animals</v>
          </cell>
        </row>
        <row r="132">
          <cell r="A132" t="str">
            <v>A1.5 - Mixed farming</v>
          </cell>
        </row>
        <row r="133">
          <cell r="A133" t="str">
            <v>A1.6 - Support activities to agriculture and post-harvest crop activities</v>
          </cell>
        </row>
        <row r="134">
          <cell r="A134" t="str">
            <v>A1.61 - Support activities for crop production</v>
          </cell>
        </row>
        <row r="135">
          <cell r="A135" t="str">
            <v>A1.62 - Support activities for animal production</v>
          </cell>
        </row>
        <row r="136">
          <cell r="A136" t="str">
            <v>A1.63 - Post-harvest crop activities</v>
          </cell>
        </row>
        <row r="137">
          <cell r="A137" t="str">
            <v>A1.64 - Seed processing for propagation</v>
          </cell>
        </row>
        <row r="138">
          <cell r="A138" t="str">
            <v>A2 - Forestry and logging</v>
          </cell>
        </row>
        <row r="139">
          <cell r="A139" t="str">
            <v>A2.1 - Silviculture and other forestry activities</v>
          </cell>
        </row>
        <row r="140">
          <cell r="A140" t="str">
            <v>A2.2 - Logging</v>
          </cell>
        </row>
        <row r="141">
          <cell r="A141" t="str">
            <v>A2.3 - Gathering of wild growing non-wood products</v>
          </cell>
        </row>
        <row r="142">
          <cell r="A142" t="str">
            <v>A2.4 - Support services to forestry</v>
          </cell>
        </row>
        <row r="143">
          <cell r="A143" t="str">
            <v>A3 - Fishing and aquaculture</v>
          </cell>
        </row>
        <row r="144">
          <cell r="A144" t="str">
            <v>A3.1 - Fishing</v>
          </cell>
        </row>
        <row r="145">
          <cell r="A145" t="str">
            <v>A3.2 - Aquaculture</v>
          </cell>
        </row>
        <row r="146">
          <cell r="A146" t="str">
            <v>A3.21 - Marine aquaculture</v>
          </cell>
        </row>
        <row r="147">
          <cell r="A147" t="str">
            <v>B - Mining and quarrying</v>
          </cell>
        </row>
        <row r="148">
          <cell r="A148" t="str">
            <v>B5 - Mining of coal and lignite</v>
          </cell>
        </row>
        <row r="149">
          <cell r="A149" t="str">
            <v>B5.1 - Mining of hard coal</v>
          </cell>
        </row>
        <row r="150">
          <cell r="A150" t="str">
            <v>B5.2 - Mining of lignite</v>
          </cell>
        </row>
        <row r="151">
          <cell r="A151" t="str">
            <v>B6 - Extraction of crude petroleum and natural gas</v>
          </cell>
        </row>
        <row r="152">
          <cell r="A152" t="str">
            <v>B6.1 - Extraction of crude petroleum</v>
          </cell>
        </row>
        <row r="153">
          <cell r="A153" t="str">
            <v>B6.2 - Extraction of natural gas</v>
          </cell>
        </row>
        <row r="154">
          <cell r="A154" t="str">
            <v>B7 - Mining of metal ores</v>
          </cell>
        </row>
        <row r="155">
          <cell r="A155" t="str">
            <v>B7.1 - Mining of iron ores</v>
          </cell>
        </row>
        <row r="156">
          <cell r="A156" t="str">
            <v>B7.2 - Mining of non-ferrous metal ores</v>
          </cell>
        </row>
        <row r="157">
          <cell r="A157" t="str">
            <v>B7.21 - Mining of uranium and thorium ores</v>
          </cell>
        </row>
        <row r="158">
          <cell r="A158" t="str">
            <v>B7.29 - Mining of other non-ferrous metal ores</v>
          </cell>
        </row>
        <row r="159">
          <cell r="A159" t="str">
            <v>B8 - Other mining and quarrying</v>
          </cell>
        </row>
        <row r="160">
          <cell r="A160" t="str">
            <v>B8.1 - Quarrying of stone, sand and clay</v>
          </cell>
        </row>
        <row r="161">
          <cell r="A161" t="str">
            <v>B8.11 - Quarrying of ornamental and building stone, limestone, gypsum, chalk and slate</v>
          </cell>
        </row>
        <row r="162">
          <cell r="A162" t="str">
            <v>B8.12 - Operation of gravel and sand pits; mining of clays and kaolin</v>
          </cell>
        </row>
        <row r="163">
          <cell r="A163" t="str">
            <v>B8.9 - Mining and quarrying n.e.c.</v>
          </cell>
        </row>
        <row r="164">
          <cell r="A164" t="str">
            <v>B8.91 - Mining of chemical and fertiliser minerals</v>
          </cell>
        </row>
        <row r="165">
          <cell r="A165" t="str">
            <v>B8.92 - Extraction of peat</v>
          </cell>
        </row>
        <row r="166">
          <cell r="A166" t="str">
            <v>B8.93 - Extraction of salt</v>
          </cell>
        </row>
        <row r="167">
          <cell r="A167" t="str">
            <v>B8.99 - Other mining and quarrying n.e.c.</v>
          </cell>
        </row>
        <row r="168">
          <cell r="A168" t="str">
            <v>B9 - Mining support service activities</v>
          </cell>
        </row>
        <row r="169">
          <cell r="A169" t="str">
            <v>B9.1 - Support activities for petroleum and natural gas extraction</v>
          </cell>
        </row>
        <row r="170">
          <cell r="A170" t="str">
            <v>B9.9 - Support activities for other mining and quarrying</v>
          </cell>
        </row>
        <row r="171">
          <cell r="A171" t="str">
            <v>C - Manufacturing</v>
          </cell>
        </row>
        <row r="172">
          <cell r="A172" t="str">
            <v>C10 - Manufacture of food products</v>
          </cell>
        </row>
        <row r="173">
          <cell r="A173" t="str">
            <v>C10.1 - Processing and preserving of meat and production of meat products</v>
          </cell>
        </row>
        <row r="174">
          <cell r="A174" t="str">
            <v>C10.11 - Processing and preserving of meat</v>
          </cell>
        </row>
        <row r="175">
          <cell r="A175" t="str">
            <v>C10.12 - Processing and preserving of poultry meat</v>
          </cell>
        </row>
        <row r="176">
          <cell r="A176" t="str">
            <v>C10.13 - Production of meat and poultry meat products</v>
          </cell>
        </row>
        <row r="177">
          <cell r="A177" t="str">
            <v>C10.2 - Processing and preserving of fish, crustaceans and molluscs</v>
          </cell>
        </row>
        <row r="178">
          <cell r="A178" t="str">
            <v>C10.3 - Processing and preserving of fruit and vegetables</v>
          </cell>
        </row>
        <row r="179">
          <cell r="A179" t="str">
            <v>C10.31 - Processing and preserving of potatoes</v>
          </cell>
        </row>
        <row r="180">
          <cell r="A180" t="str">
            <v>C10.32 - Manufacture of fruit and vegetable juice</v>
          </cell>
        </row>
        <row r="181">
          <cell r="A181" t="str">
            <v>C10.39 - Other processing and preserving of fruit and vegetables</v>
          </cell>
        </row>
        <row r="182">
          <cell r="A182" t="str">
            <v>C10.4 - Manufacture of vegetable and animal oils and fats</v>
          </cell>
        </row>
        <row r="183">
          <cell r="A183" t="str">
            <v>C10.41 - Manufacture of oils and fats</v>
          </cell>
        </row>
        <row r="184">
          <cell r="A184" t="str">
            <v>C10.42 - Manufacture of margarine and similar edible fats</v>
          </cell>
        </row>
        <row r="185">
          <cell r="A185" t="str">
            <v>C10.5 - Manufacture of dairy products</v>
          </cell>
        </row>
        <row r="186">
          <cell r="A186" t="str">
            <v>C10.51 - Operation of dairies and cheese making</v>
          </cell>
        </row>
        <row r="187">
          <cell r="A187" t="str">
            <v>C10.52 - Manufacture of ice cream</v>
          </cell>
        </row>
        <row r="188">
          <cell r="A188" t="str">
            <v>C10.6 - Manufacture of grain mill products, starches and starch products</v>
          </cell>
        </row>
        <row r="189">
          <cell r="A189" t="str">
            <v>C10.61 - Manufacture of grain mill products</v>
          </cell>
        </row>
        <row r="190">
          <cell r="A190" t="str">
            <v>C10.62 - Manufacture of starches and starch products</v>
          </cell>
        </row>
        <row r="191">
          <cell r="A191" t="str">
            <v>C10.7 - Manufacture of bakery and farinaceous products</v>
          </cell>
        </row>
        <row r="192">
          <cell r="A192" t="str">
            <v>C10.71 - Manufacture of bread; manufacture of fresh pastry goods and cakes</v>
          </cell>
        </row>
        <row r="193">
          <cell r="A193" t="str">
            <v>C10.72 - Manufacture of rusks and biscuits; manufacture of preserved pastry goods and cakes</v>
          </cell>
        </row>
        <row r="194">
          <cell r="A194" t="str">
            <v>C10.73 - Manufacture of macaroni, noodles, couscous and similar farinaceous products</v>
          </cell>
        </row>
        <row r="195">
          <cell r="A195" t="str">
            <v>C10.8 - Manufacture of other food products</v>
          </cell>
        </row>
        <row r="196">
          <cell r="A196" t="str">
            <v>C10.81 - Manufacture of sugar</v>
          </cell>
        </row>
        <row r="197">
          <cell r="A197" t="str">
            <v>C10.82 - Manufacture of cocoa, chocolate and sugar confectionery</v>
          </cell>
        </row>
        <row r="198">
          <cell r="A198" t="str">
            <v>C10.83 - Processing of tea and coffee</v>
          </cell>
        </row>
        <row r="199">
          <cell r="A199" t="str">
            <v>C10.84 - Manufacture of condiments and seasonings</v>
          </cell>
        </row>
        <row r="200">
          <cell r="A200" t="str">
            <v>C10.85 - Manufacture of prepared meals and dishes</v>
          </cell>
        </row>
        <row r="201">
          <cell r="A201" t="str">
            <v>C10.86 - Manufacture of homogenised food preparations and dietetic food</v>
          </cell>
        </row>
        <row r="202">
          <cell r="A202" t="str">
            <v>C10.89 - Manufacture of other food products n.e.c.</v>
          </cell>
        </row>
        <row r="203">
          <cell r="A203" t="str">
            <v>C10.9 - Manufacture of prepared animal feeds</v>
          </cell>
        </row>
        <row r="204">
          <cell r="A204" t="str">
            <v>C10.91 - Manufacture of prepared feeds for farm animals</v>
          </cell>
        </row>
        <row r="205">
          <cell r="A205" t="str">
            <v>C10.92 - Manufacture of prepared pet foods</v>
          </cell>
        </row>
        <row r="206">
          <cell r="A206" t="str">
            <v>C11 - Manufacture of beverages</v>
          </cell>
        </row>
        <row r="207">
          <cell r="A207" t="str">
            <v>C11.01 - Distilling, rectifying and blending of spirits</v>
          </cell>
        </row>
        <row r="208">
          <cell r="A208" t="str">
            <v>C11.02 - Manufacture of wine from grape</v>
          </cell>
        </row>
        <row r="209">
          <cell r="A209" t="str">
            <v>C11.03 - Manufacture of cider and other fruit wines</v>
          </cell>
        </row>
        <row r="210">
          <cell r="A210" t="str">
            <v>C11.04 - Manufacture of other non-distilled fermented beverages</v>
          </cell>
        </row>
        <row r="211">
          <cell r="A211" t="str">
            <v>C11.05 - Manufacture of beer</v>
          </cell>
        </row>
        <row r="212">
          <cell r="A212" t="str">
            <v>C11.06 - Manufacture of malt</v>
          </cell>
        </row>
        <row r="213">
          <cell r="A213" t="str">
            <v>C11.07 - Manufacture of soft drinks; production of mineral waters and other bottled waters</v>
          </cell>
        </row>
        <row r="214">
          <cell r="A214" t="str">
            <v>C12 - Manufacture of tobacco products</v>
          </cell>
        </row>
        <row r="215">
          <cell r="A215" t="str">
            <v>C13 - Manufacture of textiles</v>
          </cell>
        </row>
        <row r="216">
          <cell r="A216" t="str">
            <v>C13.1 - Preparation and spinning of textile fibres</v>
          </cell>
        </row>
        <row r="217">
          <cell r="A217" t="str">
            <v>C13.2 - Weaving of textiles</v>
          </cell>
        </row>
        <row r="218">
          <cell r="A218" t="str">
            <v>C13.3 - Finishing of textiles</v>
          </cell>
        </row>
        <row r="219">
          <cell r="A219" t="str">
            <v>C13.9 - Manufacture of other textiles</v>
          </cell>
        </row>
        <row r="220">
          <cell r="A220" t="str">
            <v>C13.91 - Manufacture of knitted and crocheted fabrics</v>
          </cell>
        </row>
        <row r="221">
          <cell r="A221" t="str">
            <v>C13.92 - Manufacture of made-up textile articles, except apparel</v>
          </cell>
        </row>
        <row r="222">
          <cell r="A222" t="str">
            <v>C13.93 - Manufacture of carpets and rugs</v>
          </cell>
        </row>
        <row r="223">
          <cell r="A223" t="str">
            <v>C13.94 - Manufacture of cordage, rope, twine and netting</v>
          </cell>
        </row>
        <row r="224">
          <cell r="A224" t="str">
            <v>C13.95 - Manufacture of non-wovens and articles made from non-wovens, except apparel</v>
          </cell>
        </row>
        <row r="225">
          <cell r="A225" t="str">
            <v>C13.96 - Manufacture of other technical and industrial textiles</v>
          </cell>
        </row>
        <row r="226">
          <cell r="A226" t="str">
            <v>C13.99 - Manufacture of other textiles n.e.c.</v>
          </cell>
        </row>
        <row r="227">
          <cell r="A227" t="str">
            <v>C14 - Manufacture of wearing apparel</v>
          </cell>
        </row>
        <row r="228">
          <cell r="A228" t="str">
            <v>C14.1 - Manufacture of wearing apparel, except fur apparel</v>
          </cell>
        </row>
        <row r="229">
          <cell r="A229" t="str">
            <v>C14.11 - Manufacture of leather clothes</v>
          </cell>
        </row>
        <row r="230">
          <cell r="A230" t="str">
            <v>C14.12 - Manufacture of workwear</v>
          </cell>
        </row>
        <row r="231">
          <cell r="A231" t="str">
            <v>C14.13 - Manufacture of other outerwear</v>
          </cell>
        </row>
        <row r="232">
          <cell r="A232" t="str">
            <v>C14.14 - Manufacture of underwear</v>
          </cell>
        </row>
        <row r="233">
          <cell r="A233" t="str">
            <v>C14.19 - Manufacture of other wearing apparel and accessories</v>
          </cell>
        </row>
        <row r="234">
          <cell r="A234" t="str">
            <v>C14.2 - Manufacture of articles of fur</v>
          </cell>
        </row>
        <row r="235">
          <cell r="A235" t="str">
            <v>C14.3 - Manufacture of knitted and crocheted apparel</v>
          </cell>
        </row>
        <row r="236">
          <cell r="A236" t="str">
            <v>C14.31 - Manufacture of knitted and crocheted hosiery</v>
          </cell>
        </row>
        <row r="237">
          <cell r="A237" t="str">
            <v>C14.39 - Manufacture of other knitted and crocheted apparel</v>
          </cell>
        </row>
        <row r="238">
          <cell r="A238" t="str">
            <v>C15 - Manufacture of leather and related products</v>
          </cell>
        </row>
        <row r="239">
          <cell r="A239" t="str">
            <v>C15.1 - Tanning and dressing of leather; manufacture of luggage, handbags, saddlery and harness; dressing and dyeing of fur</v>
          </cell>
        </row>
        <row r="240">
          <cell r="A240" t="str">
            <v>C15.11 - Tanning and dressing of leather; dressing and dyeing of fur</v>
          </cell>
        </row>
        <row r="241">
          <cell r="A241" t="str">
            <v>C15.12 - Manufacture of luggage, handbags and the like, saddlery and harness</v>
          </cell>
        </row>
        <row r="242">
          <cell r="A242" t="str">
            <v>C15.2 - Manufacture of footwear</v>
          </cell>
        </row>
        <row r="243">
          <cell r="A243" t="str">
            <v>C16 - Manufacture of wood and of products of wood and cork, except furniture; manufacture of articles of straw and plaiting materials</v>
          </cell>
        </row>
        <row r="244">
          <cell r="A244" t="str">
            <v>C16.1 - Sawmilling and planing of wood</v>
          </cell>
        </row>
        <row r="245">
          <cell r="A245" t="str">
            <v>C16.2 - Manufacture of products of wood, cork, straw and plaiting materials</v>
          </cell>
        </row>
        <row r="246">
          <cell r="A246" t="str">
            <v>C16.21 - Manufacture of veneer sheets and wood-based panels</v>
          </cell>
        </row>
        <row r="247">
          <cell r="A247" t="str">
            <v>C16.22 - Manufacture of assembled parquet floors</v>
          </cell>
        </row>
        <row r="248">
          <cell r="A248" t="str">
            <v>C16.23 - Manufacture of other builders' carpentry and joinery</v>
          </cell>
        </row>
        <row r="249">
          <cell r="A249" t="str">
            <v>C16.24 - Manufacture of wooden containers</v>
          </cell>
        </row>
        <row r="250">
          <cell r="A250" t="str">
            <v>C16.29 - Manufacture of other products of wood; manufacture of articles of cork, straw and plaiting materials</v>
          </cell>
        </row>
        <row r="251">
          <cell r="A251" t="str">
            <v>C17 - Manufacture of paper and paper products</v>
          </cell>
        </row>
        <row r="252">
          <cell r="A252" t="str">
            <v>C17.1 - Manufacture of pulp, paper and paperboard</v>
          </cell>
        </row>
        <row r="253">
          <cell r="A253" t="str">
            <v>C17.11 - Manufacture of pulp</v>
          </cell>
        </row>
        <row r="254">
          <cell r="A254" t="str">
            <v>C17.12 - Manufacture of paper and paperboard</v>
          </cell>
        </row>
        <row r="255">
          <cell r="A255" t="str">
            <v>C17.2 - Manufacture of articles of paper and paperboard</v>
          </cell>
        </row>
        <row r="256">
          <cell r="A256" t="str">
            <v>C17.21 - Manufacture of corrugated paper and paperboard and of containers of paper and paperboard</v>
          </cell>
        </row>
        <row r="257">
          <cell r="A257" t="str">
            <v>C17.22 - Manufacture of household and sanitary goods and of toilet requisites</v>
          </cell>
        </row>
        <row r="258">
          <cell r="A258" t="str">
            <v>C17.23 - Manufacture of paper stationery</v>
          </cell>
        </row>
        <row r="259">
          <cell r="A259" t="str">
            <v>C17.24 - Manufacture of wallpaper</v>
          </cell>
        </row>
        <row r="260">
          <cell r="A260" t="str">
            <v>C17.29 - Manufacture of other articles of paper and paperboard</v>
          </cell>
        </row>
        <row r="261">
          <cell r="A261" t="str">
            <v>C18 - Printing and reproduction of recorded media</v>
          </cell>
        </row>
        <row r="262">
          <cell r="A262" t="str">
            <v>C18.1 - Printing and service activities related to printing</v>
          </cell>
        </row>
        <row r="263">
          <cell r="A263" t="str">
            <v>C18.11 - Printing of newspapers</v>
          </cell>
        </row>
        <row r="264">
          <cell r="A264" t="str">
            <v>C18.12 - Other printing</v>
          </cell>
        </row>
        <row r="265">
          <cell r="A265" t="str">
            <v>C18.13 - Pre-press and pre-media services</v>
          </cell>
        </row>
        <row r="266">
          <cell r="A266" t="str">
            <v>C18.14 - Binding and related services</v>
          </cell>
        </row>
        <row r="267">
          <cell r="A267" t="str">
            <v>C18.2 - Reproduction of recorded media</v>
          </cell>
        </row>
        <row r="268">
          <cell r="A268" t="str">
            <v>C19 - Manufacture of coke and refined petroleum products</v>
          </cell>
        </row>
        <row r="269">
          <cell r="A269" t="str">
            <v>C19.1 - Manufacture of coke oven products</v>
          </cell>
        </row>
        <row r="270">
          <cell r="A270" t="str">
            <v>C19.2 - Manufacture of refined petroleum products</v>
          </cell>
        </row>
        <row r="271">
          <cell r="A271" t="str">
            <v>C20 - Manufacture of chemicals and chemical products</v>
          </cell>
        </row>
        <row r="272">
          <cell r="A272" t="str">
            <v>C20.1 - Manufacture of basic chemicals, fertilisers and nitrogen compounds, plastics and synthetic rubber in primary forms</v>
          </cell>
        </row>
        <row r="273">
          <cell r="A273" t="str">
            <v>C20.11 - Manufacture of industrial gases</v>
          </cell>
        </row>
        <row r="274">
          <cell r="A274" t="str">
            <v>C20.12 - Manufacture of dyes and pigments</v>
          </cell>
        </row>
        <row r="275">
          <cell r="A275" t="str">
            <v>C20.13 - Manufacture of other inorganic basic chemicals</v>
          </cell>
        </row>
        <row r="276">
          <cell r="A276" t="str">
            <v>C20.14 - Manufacture of other organic basic chemicals</v>
          </cell>
        </row>
        <row r="277">
          <cell r="A277" t="str">
            <v>C20.15 - Manufacture of fertilisers and nitrogen compounds</v>
          </cell>
        </row>
        <row r="278">
          <cell r="A278" t="str">
            <v>C20.16 - Manufacture of plastics in primary forms</v>
          </cell>
        </row>
        <row r="279">
          <cell r="A279" t="str">
            <v>C20.17 - Manufacture of synthetic rubber in primary forms</v>
          </cell>
        </row>
        <row r="280">
          <cell r="A280" t="str">
            <v>C20.2 - Manufacture of pesticides and other agrochemical products</v>
          </cell>
        </row>
        <row r="281">
          <cell r="A281" t="str">
            <v>C20.3 - Manufacture of paints, varnishes and similar coatings, printing ink and mastics</v>
          </cell>
        </row>
        <row r="282">
          <cell r="A282" t="str">
            <v>C20.4 - Manufacture of soap and detergents, cleaning and polishing preparations, perfumes and toilet preparations</v>
          </cell>
        </row>
        <row r="283">
          <cell r="A283" t="str">
            <v>C20.41 - Manufacture of soap and detergents, cleaning and polishing preparations</v>
          </cell>
        </row>
        <row r="284">
          <cell r="A284" t="str">
            <v>C20.42 - Manufacture of perfumes and toilet preparations</v>
          </cell>
        </row>
        <row r="285">
          <cell r="A285" t="str">
            <v>C20.5 - Manufacture of other chemical products</v>
          </cell>
        </row>
        <row r="286">
          <cell r="A286" t="str">
            <v>C20.51 - Manufacture of explosives</v>
          </cell>
        </row>
        <row r="287">
          <cell r="A287" t="str">
            <v>C20.52 - Manufacture of glues</v>
          </cell>
        </row>
        <row r="288">
          <cell r="A288" t="str">
            <v>C20.53 - Manufacture of essential oils</v>
          </cell>
        </row>
        <row r="289">
          <cell r="A289" t="str">
            <v>C20.59 - Manufacture of other chemical products n.e.c.</v>
          </cell>
        </row>
        <row r="290">
          <cell r="A290" t="str">
            <v>C20.6 - Manufacture of man-made fibres</v>
          </cell>
        </row>
        <row r="291">
          <cell r="A291" t="str">
            <v>C21 - Manufacture of basic pharmaceutical products and pharmaceutical preparations</v>
          </cell>
        </row>
        <row r="292">
          <cell r="A292" t="str">
            <v>C21.1 - Manufacture of basic pharmaceutical products</v>
          </cell>
        </row>
        <row r="293">
          <cell r="A293" t="str">
            <v>C21.2 - Manufacture of pharmaceutical preparations</v>
          </cell>
        </row>
        <row r="294">
          <cell r="A294" t="str">
            <v>C22 - Manufacture of rubber and plastic products</v>
          </cell>
        </row>
        <row r="295">
          <cell r="A295" t="str">
            <v>C22.1 - Manufacture of rubber products</v>
          </cell>
        </row>
        <row r="296">
          <cell r="A296" t="str">
            <v>C22.11 - Manufacture of rubber tyres and tubes; retreading and rebuilding of rubber tyres</v>
          </cell>
        </row>
        <row r="297">
          <cell r="A297" t="str">
            <v>C22.19 - Manufacture of other rubber products</v>
          </cell>
        </row>
        <row r="298">
          <cell r="A298" t="str">
            <v>C22.2 - Manufacture of plastic products</v>
          </cell>
        </row>
        <row r="299">
          <cell r="A299" t="str">
            <v>C22.21 - Manufacture of plastic plates, sheets, tubes and profiles</v>
          </cell>
        </row>
        <row r="300">
          <cell r="A300" t="str">
            <v>C22.22 - Manufacture of plastic packing goods</v>
          </cell>
        </row>
        <row r="301">
          <cell r="A301" t="str">
            <v>C22.23 - Manufacture of buildersâ€™ ware of plastic</v>
          </cell>
        </row>
        <row r="302">
          <cell r="A302" t="str">
            <v>C22.29 - Manufacture of other plastic products</v>
          </cell>
        </row>
        <row r="303">
          <cell r="A303" t="str">
            <v>C23 - Manufacture of other non-metallic mineral products</v>
          </cell>
        </row>
        <row r="304">
          <cell r="A304" t="str">
            <v>C23.1 - Manufacture of glass and glass products</v>
          </cell>
        </row>
        <row r="305">
          <cell r="A305" t="str">
            <v>C23.11 - Manufacture of flat glass</v>
          </cell>
        </row>
        <row r="306">
          <cell r="A306" t="str">
            <v>C23.12 - Shaping and processing of flat glass</v>
          </cell>
        </row>
        <row r="307">
          <cell r="A307" t="str">
            <v>C23.13 - Manufacture of hollow glass</v>
          </cell>
        </row>
        <row r="308">
          <cell r="A308" t="str">
            <v>C23.14 - Manufacture of glass fibres</v>
          </cell>
        </row>
        <row r="309">
          <cell r="A309" t="str">
            <v>C23.19 - Manufacture and processing of other glass, including technical glassware</v>
          </cell>
        </row>
        <row r="310">
          <cell r="A310" t="str">
            <v>C23.2 - Manufacture of refractory products</v>
          </cell>
        </row>
        <row r="311">
          <cell r="A311" t="str">
            <v>C23.3 - Manufacture of clay building materials</v>
          </cell>
        </row>
        <row r="312">
          <cell r="A312" t="str">
            <v>C23.31 - Manufacture of ceramic tiles and flags</v>
          </cell>
        </row>
        <row r="313">
          <cell r="A313" t="str">
            <v>C23.32 - Manufacture of bricks, tiles and construction products, in baked clay</v>
          </cell>
        </row>
        <row r="314">
          <cell r="A314" t="str">
            <v>C23.4 - Manufacture of other porcelain and ceramic products</v>
          </cell>
        </row>
        <row r="315">
          <cell r="A315" t="str">
            <v>C23.41 - Manufacture of ceramic household and ornamental articles</v>
          </cell>
        </row>
        <row r="316">
          <cell r="A316" t="str">
            <v>C23.42 - Manufacture of ceramic sanitary fixtures</v>
          </cell>
        </row>
        <row r="317">
          <cell r="A317" t="str">
            <v>C23.43 - Manufacture of ceramic insulators and insulating fittings</v>
          </cell>
        </row>
        <row r="318">
          <cell r="A318" t="str">
            <v>C23.44 - Manufacture of other technical ceramic products</v>
          </cell>
        </row>
        <row r="319">
          <cell r="A319" t="str">
            <v>C23.49 - Manufacture of other ceramic products</v>
          </cell>
        </row>
        <row r="320">
          <cell r="A320" t="str">
            <v>C23.5 - Manufacture of cement, lime and plaster</v>
          </cell>
        </row>
        <row r="321">
          <cell r="A321" t="str">
            <v>C23.51 - Manufacture of cement</v>
          </cell>
        </row>
        <row r="322">
          <cell r="A322" t="str">
            <v>C23.52 - Manufacture of lime and plaster</v>
          </cell>
        </row>
        <row r="323">
          <cell r="A323" t="str">
            <v>C23.6 - Manufacture of articles of concrete, cement and plaster</v>
          </cell>
        </row>
        <row r="324">
          <cell r="A324" t="str">
            <v>C23.61 - Manufacture of concrete products for construction purposes</v>
          </cell>
        </row>
        <row r="325">
          <cell r="A325" t="str">
            <v>C23.62 - Manufacture of plaster products for construction purposes</v>
          </cell>
        </row>
        <row r="326">
          <cell r="A326" t="str">
            <v>C23.63 - Manufacture of ready-mixed concrete</v>
          </cell>
        </row>
        <row r="327">
          <cell r="A327" t="str">
            <v>C23.64 - Manufacture of mortars</v>
          </cell>
        </row>
        <row r="328">
          <cell r="A328" t="str">
            <v>C23.65 - Manufacture of fibre cement</v>
          </cell>
        </row>
        <row r="329">
          <cell r="A329" t="str">
            <v>C23.69 - Manufacture of other articles of concrete, plaster and cement</v>
          </cell>
        </row>
        <row r="330">
          <cell r="A330" t="str">
            <v>C23.7 - Cutting, shaping and finishing of stone</v>
          </cell>
        </row>
        <row r="331">
          <cell r="A331" t="str">
            <v>C23.9 - Manufacture of abrasive products and non-metallic mineral products n.e.c.</v>
          </cell>
        </row>
        <row r="332">
          <cell r="A332" t="str">
            <v>C23.91 - Production of abrasive products</v>
          </cell>
        </row>
        <row r="333">
          <cell r="A333" t="str">
            <v>C23.99 - Manufacture of other non-metallic mineral products n.e.c.</v>
          </cell>
        </row>
        <row r="334">
          <cell r="A334" t="str">
            <v>C24 - Manufacture of basic metals</v>
          </cell>
        </row>
        <row r="335">
          <cell r="A335" t="str">
            <v>C24.1 - Manufacture of basic iron and steel and of ferro-alloys</v>
          </cell>
        </row>
        <row r="336">
          <cell r="A336" t="str">
            <v>C24.2 - Manufacture of tubes, pipes, hollow profiles and related fittings, of steel</v>
          </cell>
        </row>
        <row r="337">
          <cell r="A337" t="str">
            <v>C24.3 - Manufacture of other products of first processing of steel</v>
          </cell>
        </row>
        <row r="338">
          <cell r="A338" t="str">
            <v>C24.31 - Cold drawing of bars</v>
          </cell>
        </row>
        <row r="339">
          <cell r="A339" t="str">
            <v>C24.32 - Cold rolling of narrow strip</v>
          </cell>
        </row>
        <row r="340">
          <cell r="A340" t="str">
            <v>C24.33 - Cold forming or folding</v>
          </cell>
        </row>
        <row r="341">
          <cell r="A341" t="str">
            <v>C24.34 - Cold drawing of wire</v>
          </cell>
        </row>
        <row r="342">
          <cell r="A342" t="str">
            <v>C24.4 - Manufacture of basic precious and other non-ferrous metals</v>
          </cell>
        </row>
        <row r="343">
          <cell r="A343" t="str">
            <v>C24.41 - Precious metals production</v>
          </cell>
        </row>
        <row r="344">
          <cell r="A344" t="str">
            <v>C24.42 - Aluminium production</v>
          </cell>
        </row>
        <row r="345">
          <cell r="A345" t="str">
            <v>C24.43 - Lead, zinc and tin production</v>
          </cell>
        </row>
        <row r="346">
          <cell r="A346" t="str">
            <v>C24.44 - Copper production</v>
          </cell>
        </row>
        <row r="347">
          <cell r="A347" t="str">
            <v>C24.45 - Other non-ferrous metal production</v>
          </cell>
        </row>
        <row r="348">
          <cell r="A348" t="str">
            <v>C24.46 - Processing of nuclear fuel</v>
          </cell>
        </row>
        <row r="349">
          <cell r="A349" t="str">
            <v>C24.5 - Casting of metals</v>
          </cell>
        </row>
        <row r="350">
          <cell r="A350" t="str">
            <v>C24.51 - Casting of iron</v>
          </cell>
        </row>
        <row r="351">
          <cell r="A351" t="str">
            <v>C24.52 - Casting of steel</v>
          </cell>
        </row>
        <row r="352">
          <cell r="A352" t="str">
            <v>C24.53 - Casting of light metals</v>
          </cell>
        </row>
        <row r="353">
          <cell r="A353" t="str">
            <v>C24.54 - Casting of other non-ferrous metals</v>
          </cell>
        </row>
        <row r="354">
          <cell r="A354" t="str">
            <v>C25 - Manufacture of fabricated metal products, except machinery and equipment</v>
          </cell>
        </row>
        <row r="355">
          <cell r="A355" t="str">
            <v>C25.1 - Manufacture of structural metal products</v>
          </cell>
        </row>
        <row r="356">
          <cell r="A356" t="str">
            <v>C25.11 - Manufacture of metal structures and parts of structures</v>
          </cell>
        </row>
        <row r="357">
          <cell r="A357" t="str">
            <v>C25.12 - Manufacture of doors and windows of metal</v>
          </cell>
        </row>
        <row r="358">
          <cell r="A358" t="str">
            <v>C25.2 - Manufacture of tanks, reservoirs and containers of metal</v>
          </cell>
        </row>
        <row r="359">
          <cell r="A359" t="str">
            <v>C25.21 - Manufacture of central heating radiators and boilers</v>
          </cell>
        </row>
        <row r="360">
          <cell r="A360" t="str">
            <v>C25.29 - Manufacture of other tanks, reservoirs and containers of metal</v>
          </cell>
        </row>
        <row r="361">
          <cell r="A361" t="str">
            <v>C25.3 - Manufacture of steam generators, except central heating hot water boilers</v>
          </cell>
        </row>
        <row r="362">
          <cell r="A362" t="str">
            <v>C25.4 - Manufacture of weapons and ammunition</v>
          </cell>
        </row>
        <row r="363">
          <cell r="A363" t="str">
            <v>C25.5 - Forging, pressing, stamping and roll-forming of metal; powder metallurgy</v>
          </cell>
        </row>
        <row r="364">
          <cell r="A364" t="str">
            <v>C25.6 - Treatment and coating of metals; machining</v>
          </cell>
        </row>
        <row r="365">
          <cell r="A365" t="str">
            <v>C25.61 - Treatment and coating of metals</v>
          </cell>
        </row>
        <row r="366">
          <cell r="A366" t="str">
            <v>C25.62 - Machining</v>
          </cell>
        </row>
        <row r="367">
          <cell r="A367" t="str">
            <v>C25.7 - Manufacture of cutlery, tools and general hardware</v>
          </cell>
        </row>
        <row r="368">
          <cell r="A368" t="str">
            <v>C25.71 - Manufacture of cutlery</v>
          </cell>
        </row>
        <row r="369">
          <cell r="A369" t="str">
            <v>C25.72 - Manufacture of locks and hinges</v>
          </cell>
        </row>
        <row r="370">
          <cell r="A370" t="str">
            <v>C25.73 - Manufacture of tools</v>
          </cell>
        </row>
        <row r="371">
          <cell r="A371" t="str">
            <v>C25.9 - Manufacture of other fabricated metal products</v>
          </cell>
        </row>
        <row r="372">
          <cell r="A372" t="str">
            <v>C25.91 - Manufacture of steel drums and similar containers</v>
          </cell>
        </row>
        <row r="373">
          <cell r="A373" t="str">
            <v>C25.92 - Manufacture of light metal packaging</v>
          </cell>
        </row>
        <row r="374">
          <cell r="A374" t="str">
            <v>C25.93 - Manufacture of wire products, chain and springs</v>
          </cell>
        </row>
        <row r="375">
          <cell r="A375" t="str">
            <v>C25.94 - Manufacture of fasteners and screw machine products</v>
          </cell>
        </row>
        <row r="376">
          <cell r="A376" t="str">
            <v>C25.99 - Manufacture of other fabricated metal products n.e.c.</v>
          </cell>
        </row>
        <row r="377">
          <cell r="A377" t="str">
            <v>C26 - Manufacture of computer, electronic and optical products</v>
          </cell>
        </row>
        <row r="378">
          <cell r="A378" t="str">
            <v>C26.1 - Manufacture of electronic components and boards</v>
          </cell>
        </row>
        <row r="379">
          <cell r="A379" t="str">
            <v>C26.11 - Manufacture of electronic components</v>
          </cell>
        </row>
        <row r="380">
          <cell r="A380" t="str">
            <v>C26.12 - Manufacture of loaded electronic boards</v>
          </cell>
        </row>
        <row r="381">
          <cell r="A381" t="str">
            <v>C26.2 - Manufacture of computers and peripheral equipment</v>
          </cell>
        </row>
        <row r="382">
          <cell r="A382" t="str">
            <v>C26.3 - Manufacture of communication equipment</v>
          </cell>
        </row>
        <row r="383">
          <cell r="A383" t="str">
            <v>C26.4 - Manufacture of consumer electronics</v>
          </cell>
        </row>
        <row r="384">
          <cell r="A384" t="str">
            <v>C26.5 - Manufacture of instruments and appliances for measuring, testing and navigation; watches and clocks</v>
          </cell>
        </row>
        <row r="385">
          <cell r="A385" t="str">
            <v>C26.51 - Manufacture of instruments and appliances for measuring, testing and navigation</v>
          </cell>
        </row>
        <row r="386">
          <cell r="A386" t="str">
            <v>C26.52 - Manufacture of watches and clocks</v>
          </cell>
        </row>
        <row r="387">
          <cell r="A387" t="str">
            <v>C26.6 - Manufacture of irradiation, electromedical and electrotherapeutic equipment</v>
          </cell>
        </row>
        <row r="388">
          <cell r="A388" t="str">
            <v>C26.7 - Manufacture of optical instruments and photographic equipment</v>
          </cell>
        </row>
        <row r="389">
          <cell r="A389" t="str">
            <v>C26.8 - Manufacture of magnetic and optical media</v>
          </cell>
        </row>
        <row r="390">
          <cell r="A390" t="str">
            <v>C27 - Manufacture of electrical equipment</v>
          </cell>
        </row>
        <row r="391">
          <cell r="A391" t="str">
            <v>C27.1 - Manufacture of electric motors, generators, transformers and electricity distribution and control apparatus</v>
          </cell>
        </row>
        <row r="392">
          <cell r="A392" t="str">
            <v>C27.11 - Manufacture of electric motors, generators and transformers</v>
          </cell>
        </row>
        <row r="393">
          <cell r="A393" t="str">
            <v>C27.12 - Manufacture of electricity distribution and control apparatus</v>
          </cell>
        </row>
        <row r="394">
          <cell r="A394" t="str">
            <v>C27.2 - Manufacture of batteries and accumulators</v>
          </cell>
        </row>
        <row r="395">
          <cell r="A395" t="str">
            <v>C27.3 - Manufacture of wiring and wiring devices</v>
          </cell>
        </row>
        <row r="396">
          <cell r="A396" t="str">
            <v>C27.31 - Manufacture of fibre optic cables</v>
          </cell>
        </row>
        <row r="397">
          <cell r="A397" t="str">
            <v>C27.32 - Manufacture of other electronic and electric wires and cables</v>
          </cell>
        </row>
        <row r="398">
          <cell r="A398" t="str">
            <v>C27.33 - Manufacture of wiring devices</v>
          </cell>
        </row>
        <row r="399">
          <cell r="A399" t="str">
            <v>C27.4 - Manufacture of electric lighting equipment</v>
          </cell>
        </row>
        <row r="400">
          <cell r="A400" t="str">
            <v>C27.5 - Manufacture of domestic appliances</v>
          </cell>
        </row>
        <row r="401">
          <cell r="A401" t="str">
            <v>C27.51 - Manufacture of electric domestic appliances</v>
          </cell>
        </row>
        <row r="402">
          <cell r="A402" t="str">
            <v>C27.52 - Manufacture of non-electric domestic appliances</v>
          </cell>
        </row>
        <row r="403">
          <cell r="A403" t="str">
            <v>C27.9 - Manufacture of other electrical equipment</v>
          </cell>
        </row>
        <row r="404">
          <cell r="A404" t="str">
            <v>C28 - Manufacture of machinery and equipment n.e.c.</v>
          </cell>
        </row>
        <row r="405">
          <cell r="A405" t="str">
            <v>C28.1 - Manufacture of general-purpose machinery</v>
          </cell>
        </row>
        <row r="406">
          <cell r="A406" t="str">
            <v>C28.11 - Manufacture of engines and turbines, except aircraft, vehicle and cycle engines</v>
          </cell>
        </row>
        <row r="407">
          <cell r="A407" t="str">
            <v>C28.12 - Manufacture of fluid power equipment</v>
          </cell>
        </row>
        <row r="408">
          <cell r="A408" t="str">
            <v>C28.13 - Manufacture of other pumps and compressors</v>
          </cell>
        </row>
        <row r="409">
          <cell r="A409" t="str">
            <v>C28.14 - Manufacture of other taps and valves</v>
          </cell>
        </row>
        <row r="410">
          <cell r="A410" t="str">
            <v>C28.15 - Manufacture of bearings, gears, gearing and driving elements</v>
          </cell>
        </row>
        <row r="411">
          <cell r="A411" t="str">
            <v>C28.2 - Manufacture of other general-purpose machinery</v>
          </cell>
        </row>
        <row r="412">
          <cell r="A412" t="str">
            <v>C28.21 - Manufacture of ovens, furnaces and furnace burners</v>
          </cell>
        </row>
        <row r="413">
          <cell r="A413" t="str">
            <v>C28.22 - Manufacture of lifting and handling equipment</v>
          </cell>
        </row>
        <row r="414">
          <cell r="A414" t="str">
            <v>C28.23 - Manufacture of office machinery and equipment (except computers and peripheral equipment)</v>
          </cell>
        </row>
        <row r="415">
          <cell r="A415" t="str">
            <v>C28.24 - Manufacture of power-driven hand tools</v>
          </cell>
        </row>
        <row r="416">
          <cell r="A416" t="str">
            <v>C28.25 - Manufacture of non-domestic cooling and ventilation equipment</v>
          </cell>
        </row>
        <row r="417">
          <cell r="A417" t="str">
            <v>C28.29 - Manufacture of other general-purpose machinery n.e.c.</v>
          </cell>
        </row>
        <row r="418">
          <cell r="A418" t="str">
            <v>C28.3 - Manufacture of agricultural and forestry machinery</v>
          </cell>
        </row>
        <row r="419">
          <cell r="A419" t="str">
            <v>C28.4 - Manufacture of metal forming machinery and machine tools</v>
          </cell>
        </row>
        <row r="420">
          <cell r="A420" t="str">
            <v>C28.41 - Manufacture of metal forming machinery</v>
          </cell>
        </row>
        <row r="421">
          <cell r="A421" t="str">
            <v>C28.49 - Manufacture of other machine tools</v>
          </cell>
        </row>
        <row r="422">
          <cell r="A422" t="str">
            <v>C28.9 - Manufacture of other special-purpose machinery</v>
          </cell>
        </row>
        <row r="423">
          <cell r="A423" t="str">
            <v>C28.91 - Manufacture of machinery for metallurgy</v>
          </cell>
        </row>
        <row r="424">
          <cell r="A424" t="str">
            <v>C28.92 - Manufacture of machinery for mining, quarrying and construction</v>
          </cell>
        </row>
        <row r="425">
          <cell r="A425" t="str">
            <v>C28.93 - Manufacture of machinery for food, beverage and tobacco processing</v>
          </cell>
        </row>
        <row r="426">
          <cell r="A426" t="str">
            <v>C28.94 - Manufacture of machinery for textile, apparel and leather production</v>
          </cell>
        </row>
        <row r="427">
          <cell r="A427" t="str">
            <v>C28.95 - Manufacture of machinery for paper and paperboard production</v>
          </cell>
        </row>
        <row r="428">
          <cell r="A428" t="str">
            <v>C28.96 - Manufacture of plastics and rubber machinery</v>
          </cell>
        </row>
        <row r="429">
          <cell r="A429" t="str">
            <v>C28.99 - Manufacture of other special-purpose machinery n.e.c.</v>
          </cell>
        </row>
        <row r="430">
          <cell r="A430" t="str">
            <v>C29 - Manufacture of motor vehicles, trailers and semi-trailers</v>
          </cell>
        </row>
        <row r="431">
          <cell r="A431" t="str">
            <v>C29.1- Manufacture of motor vehicles</v>
          </cell>
        </row>
        <row r="432">
          <cell r="A432" t="str">
            <v>C29.2 - Manufacture of bodies (coachwork) for motor vehicles; manufacture of trailers and semi-trailers</v>
          </cell>
        </row>
        <row r="433">
          <cell r="A433" t="str">
            <v>C29.3 - Manufacture of parts and accessories for motor vehicles</v>
          </cell>
        </row>
        <row r="434">
          <cell r="A434" t="str">
            <v>C29.31 - Manufacture of electrical and electronic equipment for motor vehicles</v>
          </cell>
        </row>
        <row r="435">
          <cell r="A435" t="str">
            <v>C29.32 - Manufacture of other parts and accessories for motor vehicles</v>
          </cell>
        </row>
        <row r="436">
          <cell r="A436" t="str">
            <v>C30 - Manufacture of other transport equipment</v>
          </cell>
        </row>
        <row r="437">
          <cell r="A437" t="str">
            <v>C30.1 - Building of ships and boats</v>
          </cell>
        </row>
        <row r="438">
          <cell r="A438" t="str">
            <v>C30.11 - Building of ships and floating structures</v>
          </cell>
        </row>
        <row r="439">
          <cell r="A439" t="str">
            <v>C30.12 - Building of pleasure and sporting boats</v>
          </cell>
        </row>
        <row r="440">
          <cell r="A440" t="str">
            <v>C30.2 - Manufacture of railway locomotives and rolling stock</v>
          </cell>
        </row>
        <row r="441">
          <cell r="A441" t="str">
            <v>C30.3 - Manufacture of air and spacecraft and related machinery</v>
          </cell>
        </row>
        <row r="442">
          <cell r="A442" t="str">
            <v>C30.4 - Manufacture of military fighting vehicles</v>
          </cell>
        </row>
        <row r="443">
          <cell r="A443" t="str">
            <v>C30.9 - Manufacture of transport equipment n.e.c.</v>
          </cell>
        </row>
        <row r="444">
          <cell r="A444" t="str">
            <v>C30.91 - Manufacture of motorcycles</v>
          </cell>
        </row>
        <row r="445">
          <cell r="A445" t="str">
            <v>C30.92 - Manufacture of bicycles and invalid carriages</v>
          </cell>
        </row>
        <row r="446">
          <cell r="A446" t="str">
            <v>C30.99 - Manufacture of other transport equipment n.e.c.</v>
          </cell>
        </row>
        <row r="447">
          <cell r="A447" t="str">
            <v>C31 - Manufacture of furniture</v>
          </cell>
        </row>
        <row r="448">
          <cell r="A448" t="str">
            <v>C31.01 - Manufacture of office and shop furniture</v>
          </cell>
        </row>
        <row r="449">
          <cell r="A449" t="str">
            <v>C31.02 - Manufacture of kitchen furniture</v>
          </cell>
        </row>
        <row r="450">
          <cell r="A450" t="str">
            <v>C31.03 - Manufacture of mattresses</v>
          </cell>
        </row>
        <row r="451">
          <cell r="A451" t="str">
            <v>C31.09 - Manufacture of other furniture</v>
          </cell>
        </row>
        <row r="452">
          <cell r="A452" t="str">
            <v>C32 - Other manufacturing</v>
          </cell>
        </row>
        <row r="453">
          <cell r="A453" t="str">
            <v>C32.1 - Manufacture of jewellery, bijouterie and related articles</v>
          </cell>
        </row>
        <row r="454">
          <cell r="A454" t="str">
            <v>C32.11 - Striking of coins</v>
          </cell>
        </row>
        <row r="455">
          <cell r="A455" t="str">
            <v>C32.12 - Manufacture of jewellery and related articles</v>
          </cell>
        </row>
        <row r="456">
          <cell r="A456" t="str">
            <v>C32.13 - Manufacture of imitation jewellery and related articles</v>
          </cell>
        </row>
        <row r="457">
          <cell r="A457" t="str">
            <v>C32.2 - Manufacture of musical instruments</v>
          </cell>
        </row>
        <row r="458">
          <cell r="A458" t="str">
            <v>C32.3 - Manufacture of sports goods</v>
          </cell>
        </row>
        <row r="459">
          <cell r="A459" t="str">
            <v>C32.4 - Manufacture of games and toys</v>
          </cell>
        </row>
        <row r="460">
          <cell r="A460" t="str">
            <v>C32.5 - Manufacture of medical and dental instruments and supplies</v>
          </cell>
        </row>
        <row r="461">
          <cell r="A461" t="str">
            <v>C32.9 - Manufacturing n.e.c.</v>
          </cell>
        </row>
        <row r="462">
          <cell r="A462" t="str">
            <v>C32.91 - Manufacture of brooms and brushes</v>
          </cell>
        </row>
        <row r="463">
          <cell r="A463" t="str">
            <v>C32.99 - Other manufacturing n.e.c.</v>
          </cell>
        </row>
        <row r="464">
          <cell r="A464" t="str">
            <v>C33 - Repair and installation of machinery and equipment</v>
          </cell>
        </row>
        <row r="465">
          <cell r="A465" t="str">
            <v>C33.1 - Repair of fabricated metal products, machinery and equipment</v>
          </cell>
        </row>
        <row r="466">
          <cell r="A466" t="str">
            <v>C33.11 - Repair of fabricated metal products</v>
          </cell>
        </row>
        <row r="467">
          <cell r="A467" t="str">
            <v>C33.12 - Repair of machinery</v>
          </cell>
        </row>
        <row r="468">
          <cell r="A468" t="str">
            <v>C33.13 - Repair of electronic and optical equipment</v>
          </cell>
        </row>
        <row r="469">
          <cell r="A469" t="str">
            <v>C33.14 - Repair of electrical equipment</v>
          </cell>
        </row>
        <row r="470">
          <cell r="A470" t="str">
            <v>C33.15 - Repair and maintenance of ships and boats</v>
          </cell>
        </row>
        <row r="471">
          <cell r="A471" t="str">
            <v>C33.16 - Repair and maintenance of aircraft and spacecraft</v>
          </cell>
        </row>
        <row r="472">
          <cell r="A472" t="str">
            <v>C33.17 - Repair and maintenance of other transport equipment</v>
          </cell>
        </row>
        <row r="473">
          <cell r="A473" t="str">
            <v>C33.19 - Repair of other equipment</v>
          </cell>
        </row>
        <row r="474">
          <cell r="A474" t="str">
            <v>C33.2 - Installation of industrial machinery and equipment</v>
          </cell>
        </row>
        <row r="475">
          <cell r="A475" t="str">
            <v>D - Electricity, gas, steam and air conditioning supply</v>
          </cell>
        </row>
        <row r="476">
          <cell r="A476" t="str">
            <v>D35 - Electricity, gas, steam and air conditioning supply</v>
          </cell>
        </row>
        <row r="477">
          <cell r="A477" t="str">
            <v>D35.1 - Electric power generation, transmission and distribution</v>
          </cell>
        </row>
        <row r="478">
          <cell r="A478" t="str">
            <v>D35.11 - Production of electricity</v>
          </cell>
        </row>
        <row r="479">
          <cell r="A479" t="str">
            <v>D35.12 - Transmission of electricity</v>
          </cell>
        </row>
        <row r="480">
          <cell r="A480" t="str">
            <v>D35.13 - Distribution of electricity</v>
          </cell>
        </row>
        <row r="481">
          <cell r="A481" t="str">
            <v>D35.14 - Trade of electricity</v>
          </cell>
        </row>
        <row r="482">
          <cell r="A482" t="str">
            <v>D35.2 - Manufacture of gas; distribution of gaseous fuels through mains</v>
          </cell>
        </row>
        <row r="483">
          <cell r="A483" t="str">
            <v>D35.21 - Manufacture of gas</v>
          </cell>
        </row>
        <row r="484">
          <cell r="A484" t="str">
            <v>D35.22 - Distribution of gaseous fuels through mains</v>
          </cell>
        </row>
        <row r="485">
          <cell r="A485" t="str">
            <v>D35.23 - Trade of gas through mains</v>
          </cell>
        </row>
        <row r="486">
          <cell r="A486" t="str">
            <v>D35.3 - Steam and air conditioning supply</v>
          </cell>
        </row>
        <row r="487">
          <cell r="A487" t="str">
            <v>E - Water supply</v>
          </cell>
        </row>
        <row r="488">
          <cell r="A488" t="str">
            <v>E36 - Water collection, treatment and supply</v>
          </cell>
        </row>
        <row r="489">
          <cell r="A489" t="str">
            <v>E37 - Sewerage</v>
          </cell>
        </row>
        <row r="490">
          <cell r="A490" t="str">
            <v>E38 - Waste collection, treatment and disposal activities; materials recovery</v>
          </cell>
        </row>
        <row r="491">
          <cell r="A491" t="str">
            <v>E38.1 - Waste collection</v>
          </cell>
        </row>
        <row r="492">
          <cell r="A492" t="str">
            <v>E38.11 - Collection of non-hazardous waste</v>
          </cell>
        </row>
        <row r="493">
          <cell r="A493" t="str">
            <v>E38.12 - Collection of hazardous waste</v>
          </cell>
        </row>
        <row r="494">
          <cell r="A494" t="str">
            <v>E38.2 - Waste treatment and disposal</v>
          </cell>
        </row>
        <row r="495">
          <cell r="A495" t="str">
            <v>E38.21 - Treatment and disposal of non-hazardous waste</v>
          </cell>
        </row>
        <row r="496">
          <cell r="A496" t="str">
            <v>E38.22 - Treatment and disposal of hazardous waste</v>
          </cell>
        </row>
        <row r="497">
          <cell r="A497" t="str">
            <v>E38.3 - Materials recovery</v>
          </cell>
        </row>
        <row r="498">
          <cell r="A498" t="str">
            <v>E38.31 - Dismantling of wrecks</v>
          </cell>
        </row>
        <row r="499">
          <cell r="A499" t="str">
            <v>E38.32 - Recovery of sorted materials</v>
          </cell>
        </row>
        <row r="500">
          <cell r="A500" t="str">
            <v>E39 - Remediation activities and other waste management services</v>
          </cell>
        </row>
        <row r="501">
          <cell r="A501" t="str">
            <v>F - Construction</v>
          </cell>
        </row>
        <row r="502">
          <cell r="A502" t="str">
            <v>F41 - Construction of buildings</v>
          </cell>
        </row>
        <row r="503">
          <cell r="A503" t="str">
            <v>F41.1 - Development of building projects</v>
          </cell>
        </row>
        <row r="504">
          <cell r="A504" t="str">
            <v>F41.2 - Construction of residential and non-residential buildings</v>
          </cell>
        </row>
        <row r="505">
          <cell r="A505" t="str">
            <v>F42 - Civil engineering</v>
          </cell>
        </row>
        <row r="506">
          <cell r="A506" t="str">
            <v>F42.1 - Construction of roads and railways</v>
          </cell>
        </row>
        <row r="507">
          <cell r="A507" t="str">
            <v>F42.11 - Construction of roads and motorways</v>
          </cell>
        </row>
        <row r="508">
          <cell r="A508" t="str">
            <v>F42.12 - Construction of railways and underground railways</v>
          </cell>
        </row>
        <row r="509">
          <cell r="A509" t="str">
            <v>F42.13 - Construction of bridges and tunnels</v>
          </cell>
        </row>
        <row r="510">
          <cell r="A510" t="str">
            <v>F42.2 - Construction of utility projects</v>
          </cell>
        </row>
        <row r="511">
          <cell r="A511" t="str">
            <v>F42.21 - Construction of utility projects for fluids</v>
          </cell>
        </row>
        <row r="512">
          <cell r="A512" t="str">
            <v>F42.22 - Construction of utility projects for electricity and telecommunications</v>
          </cell>
        </row>
        <row r="513">
          <cell r="A513" t="str">
            <v>F42.9 - Construction of other civil engineering projects</v>
          </cell>
        </row>
        <row r="514">
          <cell r="A514" t="str">
            <v>F42.91 - Construction of water projects</v>
          </cell>
        </row>
        <row r="515">
          <cell r="A515" t="str">
            <v>F42.99 - Construction of other civil engineering projects n.e.c.</v>
          </cell>
        </row>
        <row r="516">
          <cell r="A516" t="str">
            <v>F43 - Specialised construction activities</v>
          </cell>
        </row>
        <row r="517">
          <cell r="A517" t="str">
            <v>F43.1 - Demolition and site preparation</v>
          </cell>
        </row>
        <row r="518">
          <cell r="A518" t="str">
            <v>F43.11 - Demolition</v>
          </cell>
        </row>
        <row r="519">
          <cell r="A519" t="str">
            <v>F43.12 - Site preparation</v>
          </cell>
        </row>
        <row r="520">
          <cell r="A520" t="str">
            <v>F43.13 - Test drilling and boring</v>
          </cell>
        </row>
        <row r="521">
          <cell r="A521" t="str">
            <v>F43.2 - Electrical, plumbing and other construction installation activities</v>
          </cell>
        </row>
        <row r="522">
          <cell r="A522" t="str">
            <v>F43.21 - Electrical installation</v>
          </cell>
        </row>
        <row r="523">
          <cell r="A523" t="str">
            <v>F43.22 - Plumbing, heat and air-conditioning installation</v>
          </cell>
        </row>
        <row r="524">
          <cell r="A524" t="str">
            <v>F43.29 - Other construction installation</v>
          </cell>
        </row>
        <row r="525">
          <cell r="A525" t="str">
            <v>F43.3 - Building completion and finishing</v>
          </cell>
        </row>
        <row r="526">
          <cell r="A526" t="str">
            <v>F43.31 - Plastering</v>
          </cell>
        </row>
        <row r="527">
          <cell r="A527" t="str">
            <v>F43.32 - Joinery installation</v>
          </cell>
        </row>
        <row r="528">
          <cell r="A528" t="str">
            <v>F43.33 - Floor and wall covering</v>
          </cell>
        </row>
        <row r="529">
          <cell r="A529" t="str">
            <v>F43.34 - Painting and glazing</v>
          </cell>
        </row>
        <row r="530">
          <cell r="A530" t="str">
            <v>F43.39 - Other building completion and finishing</v>
          </cell>
        </row>
        <row r="531">
          <cell r="A531" t="str">
            <v>F43.9 - Other specialised construction activities</v>
          </cell>
        </row>
        <row r="532">
          <cell r="A532" t="str">
            <v>F43.91 - Roofing activities</v>
          </cell>
        </row>
        <row r="533">
          <cell r="A533" t="str">
            <v>F43.99 - Other specialised construction activities n.e.c.</v>
          </cell>
        </row>
        <row r="534">
          <cell r="A534" t="str">
            <v>G - Wholesale and retail trade</v>
          </cell>
        </row>
        <row r="535">
          <cell r="A535" t="str">
            <v>G45 - Wholesale and retail trade and repair of motor vehicles and motorcycles</v>
          </cell>
        </row>
        <row r="536">
          <cell r="A536" t="str">
            <v>G45.1 - Sale of motor vehicles</v>
          </cell>
        </row>
        <row r="537">
          <cell r="A537" t="str">
            <v>G45.11 - Sale of cars and light motor vehicles</v>
          </cell>
        </row>
        <row r="538">
          <cell r="A538" t="str">
            <v>G45.19 - Sale of other motor vehicles</v>
          </cell>
        </row>
        <row r="539">
          <cell r="A539" t="str">
            <v>G45.2 - Maintenance and repair of motor vehicles</v>
          </cell>
        </row>
        <row r="540">
          <cell r="A540" t="str">
            <v>G45.3 - Sale of motor vehicle parts and accessories</v>
          </cell>
        </row>
        <row r="541">
          <cell r="A541" t="str">
            <v>G45.31 - Wholesale trade of motor vehicle parts and accessories</v>
          </cell>
        </row>
        <row r="542">
          <cell r="A542" t="str">
            <v>G45.32 - Retail trade of motor vehicle parts and accessories</v>
          </cell>
        </row>
        <row r="543">
          <cell r="A543" t="str">
            <v>G45.4 - Sale, maintenance and repair of motorcycles and related parts and accessories</v>
          </cell>
        </row>
        <row r="544">
          <cell r="A544" t="str">
            <v>G46 - Wholesale trade, except of motor vehicles and motorcycles</v>
          </cell>
        </row>
        <row r="545">
          <cell r="A545" t="str">
            <v>G46.1 - Wholesale on a fee or contract basis</v>
          </cell>
        </row>
        <row r="546">
          <cell r="A546" t="str">
            <v>G46.11 - Agents involved in the sale of agricultural raw materials, live animals, textile raw materials and semi-finished goods</v>
          </cell>
        </row>
        <row r="547">
          <cell r="A547" t="str">
            <v>G46.12 - Agents involved in the sale of fuels, ores, metals and industrial chemicals</v>
          </cell>
        </row>
        <row r="548">
          <cell r="A548" t="str">
            <v>G46.13 - Agents involved in the sale of timber and building materials</v>
          </cell>
        </row>
        <row r="549">
          <cell r="A549" t="str">
            <v>G46.14 - Agents involved in the sale of machinery, industrial equipment, ships and aircraft</v>
          </cell>
        </row>
        <row r="550">
          <cell r="A550" t="str">
            <v>G46.15 - Agents involved in the sale of furniture, household goods, hardware and ironmongery</v>
          </cell>
        </row>
        <row r="551">
          <cell r="A551" t="str">
            <v>G46.16 - Agents involved in the sale of textiles, clothing, fur, footwear and leather goods</v>
          </cell>
        </row>
        <row r="552">
          <cell r="A552" t="str">
            <v>G46.17 - Agents involved in the sale of food, beverages and tobacco</v>
          </cell>
        </row>
        <row r="553">
          <cell r="A553" t="str">
            <v>G46.18 - Agents specialised in the sale of other particular products</v>
          </cell>
        </row>
        <row r="554">
          <cell r="A554" t="str">
            <v>G46.19 - Agents involved in the sale of a variety of goods</v>
          </cell>
        </row>
        <row r="555">
          <cell r="A555" t="str">
            <v>G46.2 - Wholesale of agricultural raw materials and live animals</v>
          </cell>
        </row>
        <row r="556">
          <cell r="A556" t="str">
            <v>G46.21 - Wholesale of grain, unmanufactured tobacco, seeds and animal feeds</v>
          </cell>
        </row>
        <row r="557">
          <cell r="A557" t="str">
            <v>G46.22 - Wholesale of flowers and plants</v>
          </cell>
        </row>
        <row r="558">
          <cell r="A558" t="str">
            <v>G46.23 - Wholesale of live animals</v>
          </cell>
        </row>
        <row r="559">
          <cell r="A559" t="str">
            <v>G46.24 - Wholesale of hides, skins and leather</v>
          </cell>
        </row>
        <row r="560">
          <cell r="A560" t="str">
            <v>G46.3 - Wholesale of food, beverages and tobacco</v>
          </cell>
        </row>
        <row r="561">
          <cell r="A561" t="str">
            <v>G46.31 - Wholesale of fruit and vegetables</v>
          </cell>
        </row>
        <row r="562">
          <cell r="A562" t="str">
            <v>G46.32 - Wholesale of meat and meat products</v>
          </cell>
        </row>
        <row r="563">
          <cell r="A563" t="str">
            <v>G46.33 - Wholesale of dairy products, eggs and edible oils and fats</v>
          </cell>
        </row>
        <row r="564">
          <cell r="A564" t="str">
            <v>G46.34 - Wholesale of beverages</v>
          </cell>
        </row>
        <row r="565">
          <cell r="A565" t="str">
            <v>G46.35 - Wholesale of tobacco products</v>
          </cell>
        </row>
        <row r="566">
          <cell r="A566" t="str">
            <v>G46.36 - Wholesale of sugar and chocolate and sugar confectionery</v>
          </cell>
        </row>
        <row r="567">
          <cell r="A567" t="str">
            <v>G46.37 - Wholesale of coffee, tea, cocoa and spices</v>
          </cell>
        </row>
        <row r="568">
          <cell r="A568" t="str">
            <v>G46.38 - Wholesale of other food, including fish, crustaceans and molluscs</v>
          </cell>
        </row>
        <row r="569">
          <cell r="A569" t="str">
            <v>G46.39 - Non-specialised wholesale of food, beverages and tobacco</v>
          </cell>
        </row>
        <row r="570">
          <cell r="A570" t="str">
            <v>G46.4 - Wholesale of household goods</v>
          </cell>
        </row>
        <row r="571">
          <cell r="A571" t="str">
            <v>G46.41 - Wholesale of textiles</v>
          </cell>
        </row>
        <row r="572">
          <cell r="A572" t="str">
            <v>G46.42 - Wholesale of clothing and footwear</v>
          </cell>
        </row>
        <row r="573">
          <cell r="A573" t="str">
            <v>G46.43 - Wholesale of electrical household appliances</v>
          </cell>
        </row>
        <row r="574">
          <cell r="A574" t="str">
            <v>G46.44 - Wholesale of china and glassware and cleaning materials</v>
          </cell>
        </row>
        <row r="575">
          <cell r="A575" t="str">
            <v>G46.45 - Wholesale of perfume and cosmetics</v>
          </cell>
        </row>
        <row r="576">
          <cell r="A576" t="str">
            <v>G46.46 - Wholesale of pharmaceutical goods</v>
          </cell>
        </row>
        <row r="577">
          <cell r="A577" t="str">
            <v>G46.47 - Wholesale of furniture, carpets and lighting equipment</v>
          </cell>
        </row>
        <row r="578">
          <cell r="A578" t="str">
            <v>G46.48 - Wholesale of watches and jewellery</v>
          </cell>
        </row>
        <row r="579">
          <cell r="A579" t="str">
            <v>G46.49 - Wholesale of other household goods</v>
          </cell>
        </row>
        <row r="580">
          <cell r="A580" t="str">
            <v>G46.5 - Wholesale of information and communication equipment</v>
          </cell>
        </row>
        <row r="581">
          <cell r="A581" t="str">
            <v>G46.51 - Wholesale of computers, computer peripheral equipment and software</v>
          </cell>
        </row>
        <row r="582">
          <cell r="A582" t="str">
            <v>G46.52 - Wholesale of electronic and telecommunications equipment and parts</v>
          </cell>
        </row>
        <row r="583">
          <cell r="A583" t="str">
            <v>G46.6 - Wholesale of other machinery, equipment and supplies</v>
          </cell>
        </row>
        <row r="584">
          <cell r="A584" t="str">
            <v>G46.61 - Wholesale of agricultural machinery, equipment and supplies</v>
          </cell>
        </row>
        <row r="585">
          <cell r="A585" t="str">
            <v>G46.62 - Wholesale of machine tools</v>
          </cell>
        </row>
        <row r="586">
          <cell r="A586" t="str">
            <v>G46.63 - Wholesale of mining, construction and civil engineering machinery</v>
          </cell>
        </row>
        <row r="587">
          <cell r="A587" t="str">
            <v>G46.64 - Wholesale of machinery for the textile industry and of sewing and knitting machines</v>
          </cell>
        </row>
        <row r="588">
          <cell r="A588" t="str">
            <v>G46.65 - Wholesale of office furniture</v>
          </cell>
        </row>
        <row r="589">
          <cell r="A589" t="str">
            <v>G46.66 - Wholesale of other office machinery and equipment</v>
          </cell>
        </row>
        <row r="590">
          <cell r="A590" t="str">
            <v>G46.69 - Wholesale of other machinery and equipment</v>
          </cell>
        </row>
        <row r="591">
          <cell r="A591" t="str">
            <v>G46.7 - Other specialised wholesale</v>
          </cell>
        </row>
        <row r="592">
          <cell r="A592" t="str">
            <v>G46.71 - Wholesale of solid, liquid and gaseous fuels and related products</v>
          </cell>
        </row>
        <row r="593">
          <cell r="A593" t="str">
            <v>G46.72 - Wholesale of metals and metal ores</v>
          </cell>
        </row>
        <row r="594">
          <cell r="A594" t="str">
            <v>G46.73 - Wholesale of wood, construction materials and sanitary equipment</v>
          </cell>
        </row>
        <row r="595">
          <cell r="A595" t="str">
            <v>G46.74 - Wholesale of hardware, plumbing and heating equipment and supplies</v>
          </cell>
        </row>
        <row r="596">
          <cell r="A596" t="str">
            <v>G46.75 - Wholesale of chemical products</v>
          </cell>
        </row>
        <row r="597">
          <cell r="A597" t="str">
            <v>G46.76 - Wholesale of other intermediate products</v>
          </cell>
        </row>
        <row r="598">
          <cell r="A598" t="str">
            <v>G46.77 - Wholesale of waste and scrap</v>
          </cell>
        </row>
        <row r="599">
          <cell r="A599" t="str">
            <v>G46.9 - Non-specialised wholesale trade</v>
          </cell>
        </row>
        <row r="600">
          <cell r="A600" t="str">
            <v>G47 - Retail trade, except of motor vehicles and motorcycles</v>
          </cell>
        </row>
        <row r="601">
          <cell r="A601" t="str">
            <v>G47.1 - Retail sale in non-specialised stores</v>
          </cell>
        </row>
        <row r="602">
          <cell r="A602" t="str">
            <v>G47.11 - Retail sale in non-specialised stores with food, beverages or tobacco predominating</v>
          </cell>
        </row>
        <row r="603">
          <cell r="A603" t="str">
            <v>G47.19 - Other retail sale in non-specialised stores</v>
          </cell>
        </row>
        <row r="604">
          <cell r="A604" t="str">
            <v>G47.2 - Retail sale of food, beverages and tobacco in specialised stores</v>
          </cell>
        </row>
        <row r="605">
          <cell r="A605" t="str">
            <v>G47.21 - Retail sale of fruit and vegetables in specialised stores</v>
          </cell>
        </row>
        <row r="606">
          <cell r="A606" t="str">
            <v>G47.22 - Retail sale of meat and meat products in specialised stores</v>
          </cell>
        </row>
        <row r="607">
          <cell r="A607" t="str">
            <v>G47.23 - Retail sale of fish, crustaceans and molluscs in specialised stores</v>
          </cell>
        </row>
        <row r="608">
          <cell r="A608" t="str">
            <v>G47.24 - Retail sale of bread, cakes, flour confectionery and sugar confectionery in specialised stores</v>
          </cell>
        </row>
        <row r="609">
          <cell r="A609" t="str">
            <v>G47.25 - Retail sale of beverages in specialised stores</v>
          </cell>
        </row>
        <row r="610">
          <cell r="A610" t="str">
            <v>G47.26 - Retail sale of tobacco products in specialised stores</v>
          </cell>
        </row>
        <row r="611">
          <cell r="A611" t="str">
            <v>G47.29 - Other retail sale of food in specialised stores</v>
          </cell>
        </row>
        <row r="612">
          <cell r="A612" t="str">
            <v>G47.3 - Retail sale of automotive fuel in specialised stores</v>
          </cell>
        </row>
        <row r="613">
          <cell r="A613" t="str">
            <v>G47.4 - Retail sale of information and communication equipment in specialised stores</v>
          </cell>
        </row>
        <row r="614">
          <cell r="A614" t="str">
            <v>G47.41 - Retail sale of computers, peripheral units and software in specialised stores</v>
          </cell>
        </row>
        <row r="615">
          <cell r="A615" t="str">
            <v>G47.42 - Retail sale of telecommunications equipment in specialised stores</v>
          </cell>
        </row>
        <row r="616">
          <cell r="A616" t="str">
            <v>G47.43 - Retail sale of audio and video equipment in specialised stores</v>
          </cell>
        </row>
        <row r="617">
          <cell r="A617" t="str">
            <v>G47.5 - Retail sale of other household equipment in specialised stores</v>
          </cell>
        </row>
        <row r="618">
          <cell r="A618" t="str">
            <v>G47.51 - Retail sale of textiles in specialised stores</v>
          </cell>
        </row>
        <row r="619">
          <cell r="A619" t="str">
            <v>G47.52 - Retail sale of hardware, paints and glass in specialised stores</v>
          </cell>
        </row>
        <row r="620">
          <cell r="A620" t="str">
            <v>G47.53 - Retail sale of carpets, rugs, wall and floor coverings in specialised stores</v>
          </cell>
        </row>
        <row r="621">
          <cell r="A621" t="str">
            <v>G47.54 - Retail sale of electrical household appliances in specialised stores</v>
          </cell>
        </row>
        <row r="622">
          <cell r="A622" t="str">
            <v>G47.59 - Retail sale of furniture, lighting equipment and other household articles in specialised stores</v>
          </cell>
        </row>
        <row r="623">
          <cell r="A623" t="str">
            <v>G47.6 - Retail sale of cultural and recreation goods in specialised stores</v>
          </cell>
        </row>
        <row r="624">
          <cell r="A624" t="str">
            <v>G47.61 - Retail sale of books in specialised stores</v>
          </cell>
        </row>
        <row r="625">
          <cell r="A625" t="str">
            <v>G47.62 - Retail sale of newspapers and stationery in specialised stores</v>
          </cell>
        </row>
        <row r="626">
          <cell r="A626" t="str">
            <v>G47.63 - Retail sale of music and video recordings in specialised stores</v>
          </cell>
        </row>
        <row r="627">
          <cell r="A627" t="str">
            <v>G47.64 - Retail sale of sporting equipment in specialised stores</v>
          </cell>
        </row>
        <row r="628">
          <cell r="A628" t="str">
            <v>G47.65 - Retail sale of games and toys in specialised stores</v>
          </cell>
        </row>
        <row r="629">
          <cell r="A629" t="str">
            <v>G47.7 - Retail sale of other goods in specialised stores</v>
          </cell>
        </row>
        <row r="630">
          <cell r="A630" t="str">
            <v>G47.71 - Retail sale of clothing in specialised stores</v>
          </cell>
        </row>
        <row r="631">
          <cell r="A631" t="str">
            <v>G47.72 - Retail sale of footwear and leather goods in specialised stores</v>
          </cell>
        </row>
        <row r="632">
          <cell r="A632" t="str">
            <v>G47.73 - Dispensing chemist in specialised stores</v>
          </cell>
        </row>
        <row r="633">
          <cell r="A633" t="str">
            <v>G47.74 - Retail sale of medical and orthopaedic goods in specialised stores</v>
          </cell>
        </row>
        <row r="634">
          <cell r="A634" t="str">
            <v>G47.75 - Retail sale of cosmetic and toilet articles in specialised stores</v>
          </cell>
        </row>
        <row r="635">
          <cell r="A635" t="str">
            <v>G47.76 - Retail sale of flowers, plants, seeds, fertilisers, pet animals and pet food in specialised stores</v>
          </cell>
        </row>
        <row r="636">
          <cell r="A636" t="str">
            <v>G47.77 - Retail sale of watches and jewellery in specialised stores</v>
          </cell>
        </row>
        <row r="637">
          <cell r="A637" t="str">
            <v>G47.78 - Other retail sale of new goods in specialised stores</v>
          </cell>
        </row>
        <row r="638">
          <cell r="A638" t="str">
            <v>G47.79 - Retail sale of second-hand goods in stores</v>
          </cell>
        </row>
        <row r="639">
          <cell r="A639" t="str">
            <v>G47.8 - Retail sale via stalls and markets</v>
          </cell>
        </row>
        <row r="640">
          <cell r="A640" t="str">
            <v>G47.81 - Retail sale via stalls and markets of food, beverages and tobacco products</v>
          </cell>
        </row>
        <row r="641">
          <cell r="A641" t="str">
            <v>G47.82 - Retail sale via stalls and markets of textiles, clothing and footwear</v>
          </cell>
        </row>
        <row r="642">
          <cell r="A642" t="str">
            <v>G47.89 - Retail sale via stalls and markets of other goods</v>
          </cell>
        </row>
        <row r="643">
          <cell r="A643" t="str">
            <v>G47.9 - Retail trade not in stores, stalls or markets</v>
          </cell>
        </row>
        <row r="644">
          <cell r="A644" t="str">
            <v>G47.91 - Retail sale via mail order houses or via Internet</v>
          </cell>
        </row>
        <row r="645">
          <cell r="A645" t="str">
            <v>G47.99 - Other retail sale not in stores, stalls or markets</v>
          </cell>
        </row>
        <row r="646">
          <cell r="A646" t="str">
            <v>H - Transport and storage</v>
          </cell>
        </row>
        <row r="647">
          <cell r="A647" t="str">
            <v>H49 - Land transport and transport via pipelines</v>
          </cell>
        </row>
        <row r="648">
          <cell r="A648" t="str">
            <v>H49.1 - Passenger rail transport, interurban</v>
          </cell>
        </row>
        <row r="649">
          <cell r="A649" t="str">
            <v>H49.2 - Freight rail transport</v>
          </cell>
        </row>
        <row r="650">
          <cell r="A650" t="str">
            <v>H49.3 - Other passenger land transport</v>
          </cell>
        </row>
        <row r="651">
          <cell r="A651" t="str">
            <v>H49.31 - Urban and suburban passenger land transport</v>
          </cell>
        </row>
        <row r="652">
          <cell r="A652" t="str">
            <v>H49.32 - Taxi operation</v>
          </cell>
        </row>
        <row r="653">
          <cell r="A653" t="str">
            <v>H49.39 - Other passenger land transport n.e.c.</v>
          </cell>
        </row>
        <row r="654">
          <cell r="A654" t="str">
            <v>H49.4 - Freight transport by road and removal services</v>
          </cell>
        </row>
        <row r="655">
          <cell r="A655" t="str">
            <v>H49.41 - Freight transport by road</v>
          </cell>
        </row>
        <row r="656">
          <cell r="A656" t="str">
            <v>H49.42 - Removal services</v>
          </cell>
        </row>
        <row r="657">
          <cell r="A657" t="str">
            <v>H49.5 - Transport via pipeline</v>
          </cell>
        </row>
        <row r="658">
          <cell r="A658" t="str">
            <v>H50 - Water transport</v>
          </cell>
        </row>
        <row r="659">
          <cell r="A659" t="str">
            <v>H50.1 - Sea and coastal passenger water transport</v>
          </cell>
        </row>
        <row r="660">
          <cell r="A660" t="str">
            <v>H50.2 -Sea and coastal freight water transport</v>
          </cell>
        </row>
        <row r="661">
          <cell r="A661" t="str">
            <v>H50.3 - Inland passenger water transport</v>
          </cell>
        </row>
        <row r="662">
          <cell r="A662" t="str">
            <v>H50.4 - Inland freight water transport</v>
          </cell>
        </row>
        <row r="663">
          <cell r="A663" t="str">
            <v>H51 - Air transport</v>
          </cell>
        </row>
        <row r="664">
          <cell r="A664" t="str">
            <v>H51.1 -Passenger air transport</v>
          </cell>
        </row>
        <row r="665">
          <cell r="A665" t="str">
            <v>H51.2 - Freight air transport and space transport</v>
          </cell>
        </row>
        <row r="666">
          <cell r="A666" t="str">
            <v>H51.21 - Freight air transport</v>
          </cell>
        </row>
        <row r="667">
          <cell r="A667" t="str">
            <v>H51.22 - Space transport</v>
          </cell>
        </row>
        <row r="668">
          <cell r="A668" t="str">
            <v>H52 - Warehousing and support activities for transportation</v>
          </cell>
        </row>
        <row r="669">
          <cell r="A669" t="str">
            <v>H52.1 - Warehousing and storage</v>
          </cell>
        </row>
        <row r="670">
          <cell r="A670" t="str">
            <v>H52.2 - Support activities for transportation</v>
          </cell>
        </row>
        <row r="671">
          <cell r="A671" t="str">
            <v>H52.21 - Service activities incidental to land transportation</v>
          </cell>
        </row>
        <row r="672">
          <cell r="A672" t="str">
            <v>H52.22 - Service activities incidental to water transportation</v>
          </cell>
        </row>
        <row r="673">
          <cell r="A673" t="str">
            <v>H52.23 - Service activities incidental to air transportation</v>
          </cell>
        </row>
        <row r="674">
          <cell r="A674" t="str">
            <v>H52.24 - Cargo handling</v>
          </cell>
        </row>
        <row r="675">
          <cell r="A675" t="str">
            <v>H52.29 - Other transportation support activities</v>
          </cell>
        </row>
        <row r="676">
          <cell r="A676" t="str">
            <v>H53 - Postal and courier activities</v>
          </cell>
        </row>
        <row r="677">
          <cell r="A677" t="str">
            <v>H53.1 - Postal activities under universal service obligation</v>
          </cell>
        </row>
        <row r="678">
          <cell r="A678" t="str">
            <v>H53.2 - Other postal and courier activities</v>
          </cell>
        </row>
        <row r="679">
          <cell r="A679" t="str">
            <v>I - Accommodation and food service activities</v>
          </cell>
        </row>
        <row r="680">
          <cell r="A680" t="str">
            <v>I55 - Accommodation</v>
          </cell>
        </row>
        <row r="681">
          <cell r="A681" t="str">
            <v>I55.1 - Hotels and similar accommodation</v>
          </cell>
        </row>
        <row r="682">
          <cell r="A682" t="str">
            <v>I55.2 - Holiday and other short-stay accommodation</v>
          </cell>
        </row>
        <row r="683">
          <cell r="A683" t="str">
            <v>I55.3 - Camping grounds, recreational vehicle parks and trailer parks</v>
          </cell>
        </row>
        <row r="684">
          <cell r="A684" t="str">
            <v>I55.9 - Other accommodation</v>
          </cell>
        </row>
        <row r="685">
          <cell r="A685" t="str">
            <v>I56 - Food and beverage service activities</v>
          </cell>
        </row>
        <row r="686">
          <cell r="A686" t="str">
            <v>I56.1 - Restaurants and mobile food service activities</v>
          </cell>
        </row>
        <row r="687">
          <cell r="A687" t="str">
            <v>I56.2 - Event catering and other food service activities</v>
          </cell>
        </row>
        <row r="688">
          <cell r="A688" t="str">
            <v>I56.21 - Event catering activities</v>
          </cell>
        </row>
        <row r="689">
          <cell r="A689" t="str">
            <v>I56.29 - Other food service activities</v>
          </cell>
        </row>
        <row r="690">
          <cell r="A690" t="str">
            <v>I56.3 - Beverage serving activities</v>
          </cell>
        </row>
        <row r="691">
          <cell r="A691" t="str">
            <v>J - Information and communication</v>
          </cell>
        </row>
        <row r="692">
          <cell r="A692" t="str">
            <v>J58 - Publishing activities</v>
          </cell>
        </row>
        <row r="693">
          <cell r="A693" t="str">
            <v>J58.1 - Publishing of books, periodicals and other publishing activities</v>
          </cell>
        </row>
        <row r="694">
          <cell r="A694" t="str">
            <v>J58.11 - Book publishing</v>
          </cell>
        </row>
        <row r="695">
          <cell r="A695" t="str">
            <v>J58.12 - Publishing of directories and mailing lists</v>
          </cell>
        </row>
        <row r="696">
          <cell r="A696" t="str">
            <v>J58.13 - Publishing of newspapers</v>
          </cell>
        </row>
        <row r="697">
          <cell r="A697" t="str">
            <v>J58.14 - Publishing of journals and periodicals</v>
          </cell>
        </row>
        <row r="698">
          <cell r="A698" t="str">
            <v>J58.19 - Other publishing activities</v>
          </cell>
        </row>
        <row r="699">
          <cell r="A699" t="str">
            <v>J58.2 - Software publishing</v>
          </cell>
        </row>
        <row r="700">
          <cell r="A700" t="str">
            <v>J58.21 - Publishing of computer games</v>
          </cell>
        </row>
        <row r="701">
          <cell r="A701" t="str">
            <v>J58.29 - Other software publishing</v>
          </cell>
        </row>
        <row r="702">
          <cell r="A702" t="str">
            <v>J59 - Motion picture, video and television programme production, sound recording and music publishing activities</v>
          </cell>
        </row>
        <row r="703">
          <cell r="A703" t="str">
            <v>J59.1 - Motion picture, video and television programme activities</v>
          </cell>
        </row>
        <row r="704">
          <cell r="A704" t="str">
            <v>J59.11 - Motion picture, video and television programme production activities</v>
          </cell>
        </row>
        <row r="705">
          <cell r="A705" t="str">
            <v>J59.12 - Motion picture, video and television programme post-production activities</v>
          </cell>
        </row>
        <row r="706">
          <cell r="A706" t="str">
            <v>J59.13 - Motion picture, video and television programme distribution activities</v>
          </cell>
        </row>
        <row r="707">
          <cell r="A707" t="str">
            <v>J59.14 - Motion picture projection activities</v>
          </cell>
        </row>
        <row r="708">
          <cell r="A708" t="str">
            <v>J59.2 - Sound recording and music publishing activities</v>
          </cell>
        </row>
        <row r="709">
          <cell r="A709" t="str">
            <v>J60 - Programming and broadcasting activities</v>
          </cell>
        </row>
        <row r="710">
          <cell r="A710" t="str">
            <v>J60.1 - Radio broadcasting</v>
          </cell>
        </row>
        <row r="711">
          <cell r="A711" t="str">
            <v>J60.2 - Television programming and broadcasting activities</v>
          </cell>
        </row>
        <row r="712">
          <cell r="A712" t="str">
            <v>J61 - Telecommunications</v>
          </cell>
        </row>
        <row r="713">
          <cell r="A713" t="str">
            <v>J61.1 - Wired telecommunications activities</v>
          </cell>
        </row>
        <row r="714">
          <cell r="A714" t="str">
            <v>J61.2 - Wireless telecommunications activities</v>
          </cell>
        </row>
        <row r="715">
          <cell r="A715" t="str">
            <v>J61.3 - Satellite telecommunications activities</v>
          </cell>
        </row>
        <row r="716">
          <cell r="A716" t="str">
            <v>J61.9 - Other telecommunications activities</v>
          </cell>
        </row>
        <row r="717">
          <cell r="A717" t="str">
            <v>J62 - Computer programming, consultancy and related activities</v>
          </cell>
        </row>
        <row r="718">
          <cell r="A718" t="str">
            <v>J62.01 - Computer programming activities</v>
          </cell>
        </row>
        <row r="719">
          <cell r="A719" t="str">
            <v>J62.02 - Computer consultancy activities</v>
          </cell>
        </row>
        <row r="720">
          <cell r="A720" t="str">
            <v>J62.03 - Computer facilities management activities</v>
          </cell>
        </row>
        <row r="721">
          <cell r="A721" t="str">
            <v>J62.09 - Other information technology and computer service activities</v>
          </cell>
        </row>
        <row r="722">
          <cell r="A722" t="str">
            <v>J63 - Information service activities</v>
          </cell>
        </row>
        <row r="723">
          <cell r="A723" t="str">
            <v>J63.1 - Data processing, hosting and related activities; web portals</v>
          </cell>
        </row>
        <row r="724">
          <cell r="A724" t="str">
            <v>J63.11 - Data processing, hosting and related activities</v>
          </cell>
        </row>
        <row r="725">
          <cell r="A725" t="str">
            <v>J63.12 - Web portals</v>
          </cell>
        </row>
        <row r="726">
          <cell r="A726" t="str">
            <v>J63.9 - Other information service activities</v>
          </cell>
        </row>
        <row r="727">
          <cell r="A727" t="str">
            <v>J63.91 - News agency activities</v>
          </cell>
        </row>
        <row r="728">
          <cell r="A728" t="str">
            <v>J63.99 - Other information service activities n.e.c.</v>
          </cell>
        </row>
        <row r="729">
          <cell r="A729" t="str">
            <v>K - Financial and insurance activities</v>
          </cell>
        </row>
        <row r="730">
          <cell r="A730" t="str">
            <v>K64 - Financial service activities, except insurance and pension funding</v>
          </cell>
        </row>
        <row r="731">
          <cell r="A731" t="str">
            <v>K64.1 - Monetary intermediation</v>
          </cell>
        </row>
        <row r="732">
          <cell r="A732" t="str">
            <v>K64.11 - Central banking</v>
          </cell>
        </row>
        <row r="733">
          <cell r="A733" t="str">
            <v>K64.19 - Other monetary intermediation</v>
          </cell>
        </row>
        <row r="734">
          <cell r="A734" t="str">
            <v>K64.2 - Activities of holding companies</v>
          </cell>
        </row>
        <row r="735">
          <cell r="A735" t="str">
            <v>K64.3 - Trusts, funds and similar financial entities</v>
          </cell>
        </row>
        <row r="736">
          <cell r="A736" t="str">
            <v>K64.9 - Other financial service activities, except insurance and pension funding</v>
          </cell>
        </row>
        <row r="737">
          <cell r="A737" t="str">
            <v>K64.91 - Financial leasing</v>
          </cell>
        </row>
        <row r="738">
          <cell r="A738" t="str">
            <v>K64.92 - Other credit granting</v>
          </cell>
        </row>
        <row r="739">
          <cell r="A739" t="str">
            <v>K64.99 - Other financial service activities, except insurance and pension funding n.e.c.</v>
          </cell>
        </row>
        <row r="740">
          <cell r="A740" t="str">
            <v>K65 - Insurance, reinsurance and pension funding, except compulsory social security</v>
          </cell>
        </row>
        <row r="741">
          <cell r="A741" t="str">
            <v>K65.1 - Insurance</v>
          </cell>
        </row>
        <row r="742">
          <cell r="A742" t="str">
            <v>K65.11 - Life insurance</v>
          </cell>
        </row>
        <row r="743">
          <cell r="A743" t="str">
            <v>K65.12 - Non-life insurance</v>
          </cell>
        </row>
        <row r="744">
          <cell r="A744" t="str">
            <v>K65.2 - Reinsurance</v>
          </cell>
        </row>
        <row r="745">
          <cell r="A745" t="str">
            <v>K65.3 - Pension funding</v>
          </cell>
        </row>
        <row r="746">
          <cell r="A746" t="str">
            <v>K66 - Activities auxiliary to financial services and insurance activities</v>
          </cell>
        </row>
        <row r="747">
          <cell r="A747" t="str">
            <v>K66.1 - Activities auxiliary to financial services, except insurance and pension funding</v>
          </cell>
        </row>
        <row r="748">
          <cell r="A748" t="str">
            <v>K66.11 - Administration of financial markets</v>
          </cell>
        </row>
        <row r="749">
          <cell r="A749" t="str">
            <v>K66.12 - Security and commodity contracts brokerage</v>
          </cell>
        </row>
        <row r="750">
          <cell r="A750" t="str">
            <v>K66.19 - Other activities auxiliary to financial services, except insurance and pension funding</v>
          </cell>
        </row>
        <row r="751">
          <cell r="A751" t="str">
            <v>K66.2 - Activities auxiliary to insurance and pension funding</v>
          </cell>
        </row>
        <row r="752">
          <cell r="A752" t="str">
            <v>K66.21 - Risk and damage evaluation</v>
          </cell>
        </row>
        <row r="753">
          <cell r="A753" t="str">
            <v>K66.22 - Activities of insurance agents and brokers</v>
          </cell>
        </row>
        <row r="754">
          <cell r="A754" t="str">
            <v>K66.29 - Other activities auxiliary to insurance and pension funding</v>
          </cell>
        </row>
        <row r="755">
          <cell r="A755" t="str">
            <v>K66.3 - Fund management activities</v>
          </cell>
        </row>
        <row r="756">
          <cell r="A756" t="str">
            <v>L - Real estate activities</v>
          </cell>
        </row>
        <row r="757">
          <cell r="A757" t="str">
            <v>L68 - Real estate activities</v>
          </cell>
        </row>
        <row r="758">
          <cell r="A758" t="str">
            <v>L68.1 - Buying and selling of own real estate</v>
          </cell>
        </row>
        <row r="759">
          <cell r="A759" t="str">
            <v>L68.2 - Rental and operating of own or leased real estate</v>
          </cell>
        </row>
        <row r="760">
          <cell r="A760" t="str">
            <v>L68.3 - Real estate activities on a fee or contract basis</v>
          </cell>
        </row>
        <row r="761">
          <cell r="A761" t="str">
            <v>L68.31 - Real estate agencies</v>
          </cell>
        </row>
        <row r="762">
          <cell r="A762" t="str">
            <v>L68.32 - Management of real estate on a fee or contract basis</v>
          </cell>
        </row>
        <row r="763">
          <cell r="A763" t="str">
            <v>M - Professional, scientific and technical activities</v>
          </cell>
        </row>
        <row r="764">
          <cell r="A764" t="str">
            <v>M69 - Legal and accounting activities</v>
          </cell>
        </row>
        <row r="765">
          <cell r="A765" t="str">
            <v>M69.1 - Legal activities</v>
          </cell>
        </row>
        <row r="766">
          <cell r="A766" t="str">
            <v>M69.2 - Accounting, bookkeeping and auditing activities; tax consultancy</v>
          </cell>
        </row>
        <row r="767">
          <cell r="A767" t="str">
            <v>M70 - Activities of head offices; management consultancy activities</v>
          </cell>
        </row>
        <row r="768">
          <cell r="A768" t="str">
            <v>M70.1 - Activities of head offices</v>
          </cell>
        </row>
        <row r="769">
          <cell r="A769" t="str">
            <v>M70.2 - Management consultancy activities</v>
          </cell>
        </row>
        <row r="770">
          <cell r="A770" t="str">
            <v>M70.21 - Public relations and communication activities</v>
          </cell>
        </row>
        <row r="771">
          <cell r="A771" t="str">
            <v>M70.22 - Business and other management consultancy activities</v>
          </cell>
        </row>
        <row r="772">
          <cell r="A772" t="str">
            <v>M71 - Architectural and engineering activities; technical testing and analysis</v>
          </cell>
        </row>
        <row r="773">
          <cell r="A773" t="str">
            <v>M71.1 - Architectural and engineering activities and related technical consultancy</v>
          </cell>
        </row>
        <row r="774">
          <cell r="A774" t="str">
            <v>M71.11 - Architectural activities</v>
          </cell>
        </row>
        <row r="775">
          <cell r="A775" t="str">
            <v>M71.12 - Engineering activities and related technical consultancy</v>
          </cell>
        </row>
        <row r="776">
          <cell r="A776" t="str">
            <v>M71.2 - Technical testing and analysis</v>
          </cell>
        </row>
        <row r="777">
          <cell r="A777" t="str">
            <v>M72 - Scientific research and development</v>
          </cell>
        </row>
        <row r="778">
          <cell r="A778" t="str">
            <v>M72.1 - Research and experimental development on natural sciences and engineering</v>
          </cell>
        </row>
        <row r="779">
          <cell r="A779" t="str">
            <v>M72.11 - Research and experimental development on biotechnology</v>
          </cell>
        </row>
        <row r="780">
          <cell r="A780" t="str">
            <v>M72.19 - Other research and experimental development on natural sciences and engineering</v>
          </cell>
        </row>
        <row r="781">
          <cell r="A781" t="str">
            <v>M72.2 - Research and experimental development on social sciences and humanities</v>
          </cell>
        </row>
        <row r="782">
          <cell r="A782" t="str">
            <v>M73 - Advertising and market research</v>
          </cell>
        </row>
        <row r="783">
          <cell r="A783" t="str">
            <v>M73.1 - Advertising</v>
          </cell>
        </row>
        <row r="784">
          <cell r="A784" t="str">
            <v>M73.11 - Advertising agencies</v>
          </cell>
        </row>
        <row r="785">
          <cell r="A785" t="str">
            <v>M73.12 - Media representation</v>
          </cell>
        </row>
        <row r="786">
          <cell r="A786" t="str">
            <v>M73.2 - Market research and public opinion polling</v>
          </cell>
        </row>
        <row r="787">
          <cell r="A787" t="str">
            <v>M74 - Other professional, scientific and technical activities</v>
          </cell>
        </row>
        <row r="788">
          <cell r="A788" t="str">
            <v>M74.1 - Specialised design activities</v>
          </cell>
        </row>
        <row r="789">
          <cell r="A789" t="str">
            <v>M74.2 - Photographic activities</v>
          </cell>
        </row>
        <row r="790">
          <cell r="A790" t="str">
            <v>M74.3 - Translation and interpretation activities</v>
          </cell>
        </row>
        <row r="791">
          <cell r="A791" t="str">
            <v>M74.9 - Other professional, scientific and technical activities n.e.c.</v>
          </cell>
        </row>
        <row r="792">
          <cell r="A792" t="str">
            <v>M75 - Veterinary activities</v>
          </cell>
        </row>
        <row r="793">
          <cell r="A793" t="str">
            <v>N - Administrative and support service activities</v>
          </cell>
        </row>
        <row r="794">
          <cell r="A794" t="str">
            <v>N77 - Rental and leasing activities</v>
          </cell>
        </row>
        <row r="795">
          <cell r="A795" t="str">
            <v>N77.1 - Rental and leasing of motor vehicles</v>
          </cell>
        </row>
        <row r="796">
          <cell r="A796" t="str">
            <v>N77.11 - Rental and leasing of cars and light motor vehicles</v>
          </cell>
        </row>
        <row r="797">
          <cell r="A797" t="str">
            <v>N77.12 - Rental and leasing of trucks</v>
          </cell>
        </row>
        <row r="798">
          <cell r="A798" t="str">
            <v>N77.2 - Rental and leasing of personal and household goods</v>
          </cell>
        </row>
        <row r="799">
          <cell r="A799" t="str">
            <v>N77.21 - Rental and leasing of recreational and sports goods</v>
          </cell>
        </row>
        <row r="800">
          <cell r="A800" t="str">
            <v>N77.22 - Rental of video tapes and disks</v>
          </cell>
        </row>
        <row r="801">
          <cell r="A801" t="str">
            <v>N77.29 - Rental and leasing of other personal and household goods</v>
          </cell>
        </row>
        <row r="802">
          <cell r="A802" t="str">
            <v>N77.3 - Rental and leasing of other machinery, equipment and tangible goods</v>
          </cell>
        </row>
        <row r="803">
          <cell r="A803" t="str">
            <v>N77.31 - Rental and leasing of agricultural machinery and equipment</v>
          </cell>
        </row>
        <row r="804">
          <cell r="A804" t="str">
            <v>N77.32 - Rental and leasing of construction and civil engineering machinery and equipment</v>
          </cell>
        </row>
        <row r="805">
          <cell r="A805" t="str">
            <v>N77.33 - Rental and leasing of office machinery and equipment (including computers)</v>
          </cell>
        </row>
        <row r="806">
          <cell r="A806" t="str">
            <v>N77.34 - Rental and leasing of water transport equipment</v>
          </cell>
        </row>
        <row r="807">
          <cell r="A807" t="str">
            <v>N77.35 - Rental and leasing of air transport equipment</v>
          </cell>
        </row>
        <row r="808">
          <cell r="A808" t="str">
            <v>N77.39 - Rental and leasing of other machinery, equipment and tangible goods n.e.c.</v>
          </cell>
        </row>
        <row r="809">
          <cell r="A809" t="str">
            <v>N77.4 - Leasing of intellectual property and similar products, except copyrighted works</v>
          </cell>
        </row>
        <row r="810">
          <cell r="A810" t="str">
            <v>N78 - Employment activities</v>
          </cell>
        </row>
        <row r="811">
          <cell r="A811" t="str">
            <v>N78.1 - Activities of employment placement agencies</v>
          </cell>
        </row>
        <row r="812">
          <cell r="A812" t="str">
            <v>N78.2 - Temporary employment agency activities</v>
          </cell>
        </row>
        <row r="813">
          <cell r="A813" t="str">
            <v>N78.3 - Other human resources provision</v>
          </cell>
        </row>
        <row r="814">
          <cell r="A814" t="str">
            <v>N79 - Travel agency, tour operator and other reservation service and related activities</v>
          </cell>
        </row>
        <row r="815">
          <cell r="A815" t="str">
            <v>N79.1 - Travel agency and tour operator activities</v>
          </cell>
        </row>
        <row r="816">
          <cell r="A816" t="str">
            <v>N79.11 - Travel agency activities</v>
          </cell>
        </row>
        <row r="817">
          <cell r="A817" t="str">
            <v>N79.12 - Tour operator activities</v>
          </cell>
        </row>
        <row r="818">
          <cell r="A818" t="str">
            <v>N79.9 - Other reservation service and related activities</v>
          </cell>
        </row>
        <row r="819">
          <cell r="A819" t="str">
            <v>N80 - Security and investigation activities</v>
          </cell>
        </row>
        <row r="820">
          <cell r="A820" t="str">
            <v>N80.1 - Private security activities</v>
          </cell>
        </row>
        <row r="821">
          <cell r="A821" t="str">
            <v>N80.2 - Security systems service activities</v>
          </cell>
        </row>
        <row r="822">
          <cell r="A822" t="str">
            <v>N80.3 - Investigation activities</v>
          </cell>
        </row>
        <row r="823">
          <cell r="A823" t="str">
            <v>N81 - Services to buildings and landscape activities</v>
          </cell>
        </row>
        <row r="824">
          <cell r="A824" t="str">
            <v>N81.1 - Combined facilities support activities</v>
          </cell>
        </row>
        <row r="825">
          <cell r="A825" t="str">
            <v>N81.2 - Cleaning activities</v>
          </cell>
        </row>
        <row r="826">
          <cell r="A826" t="str">
            <v>N81.21 - General cleaning of buildings</v>
          </cell>
        </row>
        <row r="827">
          <cell r="A827" t="str">
            <v>N81.22 - Other building and industrial cleaning activities</v>
          </cell>
        </row>
        <row r="828">
          <cell r="A828" t="str">
            <v>N81.29 - Other cleaning activities</v>
          </cell>
        </row>
        <row r="829">
          <cell r="A829" t="str">
            <v>N81.3 - Landscape service activities</v>
          </cell>
        </row>
        <row r="830">
          <cell r="A830" t="str">
            <v>N82 - Office administrative, office support and other business support activities</v>
          </cell>
        </row>
        <row r="831">
          <cell r="A831" t="str">
            <v>N82.1 - Office administrative and support activities</v>
          </cell>
        </row>
        <row r="832">
          <cell r="A832" t="str">
            <v>N82.11 - Combined office administrative service activities</v>
          </cell>
        </row>
        <row r="833">
          <cell r="A833" t="str">
            <v>N82.19 - Photocopying, document preparation and other specialised office support activities</v>
          </cell>
        </row>
        <row r="834">
          <cell r="A834" t="str">
            <v>N82.2 - Activities of call centres</v>
          </cell>
        </row>
        <row r="835">
          <cell r="A835" t="str">
            <v>N82.3 - Organisation of conventions and trade shows</v>
          </cell>
        </row>
        <row r="836">
          <cell r="A836" t="str">
            <v>N82.9 - Business support service activities n.e.c.</v>
          </cell>
        </row>
        <row r="837">
          <cell r="A837" t="str">
            <v>N82.91 - Activities of collection agencies and credit bureaus</v>
          </cell>
        </row>
        <row r="838">
          <cell r="A838" t="str">
            <v>N82.92 - Packaging activities</v>
          </cell>
        </row>
        <row r="839">
          <cell r="A839" t="str">
            <v>N82.99 - Other business support service activities n.e.c.</v>
          </cell>
        </row>
        <row r="840">
          <cell r="A840" t="str">
            <v>O - Public administration and defence, compulsory social security</v>
          </cell>
        </row>
        <row r="841">
          <cell r="A841" t="str">
            <v>O84 - Public administration and defence; compulsory social security</v>
          </cell>
        </row>
        <row r="842">
          <cell r="A842" t="str">
            <v>O84.1 - Administration of the State and the economic and social policy of the community</v>
          </cell>
        </row>
        <row r="843">
          <cell r="A843" t="str">
            <v>O84.11 - General public administration activities</v>
          </cell>
        </row>
        <row r="844">
          <cell r="A844" t="str">
            <v>O84.12 - Regulation of the activities of providing health care, education, cultural services and other social services, excluding social security</v>
          </cell>
        </row>
        <row r="845">
          <cell r="A845" t="str">
            <v>O84.13 - Regulation of and contribution to more efficient operation of businesses</v>
          </cell>
        </row>
        <row r="846">
          <cell r="A846" t="str">
            <v>O84.2 - Provision of services to the community as a whole</v>
          </cell>
        </row>
        <row r="847">
          <cell r="A847" t="str">
            <v>O84.21 - Foreign affairs</v>
          </cell>
        </row>
        <row r="848">
          <cell r="A848" t="str">
            <v>O84.22 - Defence activities</v>
          </cell>
        </row>
        <row r="849">
          <cell r="A849" t="str">
            <v>O84.23 - Justice and judicial activities</v>
          </cell>
        </row>
        <row r="850">
          <cell r="A850" t="str">
            <v>O84.24 - Public order and safety activities</v>
          </cell>
        </row>
        <row r="851">
          <cell r="A851" t="str">
            <v>O84.25 - Fire service activities</v>
          </cell>
        </row>
        <row r="852">
          <cell r="A852" t="str">
            <v>O84.3 - Compulsory social security activities</v>
          </cell>
        </row>
        <row r="853">
          <cell r="A853" t="str">
            <v>P - Education</v>
          </cell>
        </row>
        <row r="854">
          <cell r="A854" t="str">
            <v>P85 - Education</v>
          </cell>
        </row>
        <row r="855">
          <cell r="A855" t="str">
            <v>P85.1 - Pre-primary education</v>
          </cell>
        </row>
        <row r="856">
          <cell r="A856" t="str">
            <v>P85.2 - Primary education</v>
          </cell>
        </row>
        <row r="857">
          <cell r="A857" t="str">
            <v>P85.3 - Secondary education</v>
          </cell>
        </row>
        <row r="858">
          <cell r="A858" t="str">
            <v>P85.31 - General secondary education</v>
          </cell>
        </row>
        <row r="859">
          <cell r="A859" t="str">
            <v>P85.32 - Technical and vocational secondary education</v>
          </cell>
        </row>
        <row r="860">
          <cell r="A860" t="str">
            <v>P85.4 - Higher education</v>
          </cell>
        </row>
        <row r="861">
          <cell r="A861" t="str">
            <v>P85.41 - Post-secondary non-tertiary education</v>
          </cell>
        </row>
        <row r="862">
          <cell r="A862" t="str">
            <v>P85.42 - Tertiary education</v>
          </cell>
        </row>
        <row r="863">
          <cell r="A863" t="str">
            <v>P85.5 - Other education</v>
          </cell>
        </row>
        <row r="864">
          <cell r="A864" t="str">
            <v>P85.51 - Sports and recreation education</v>
          </cell>
        </row>
        <row r="865">
          <cell r="A865" t="str">
            <v>P85.52 - Cultural education</v>
          </cell>
        </row>
        <row r="866">
          <cell r="A866" t="str">
            <v>P85.53 - Driving school activities</v>
          </cell>
        </row>
        <row r="867">
          <cell r="A867" t="str">
            <v>P85.59 - Other education n.e.c.</v>
          </cell>
        </row>
        <row r="868">
          <cell r="A868" t="str">
            <v>P85.6 - Educational support activities</v>
          </cell>
        </row>
        <row r="869">
          <cell r="A869" t="str">
            <v>Q - Human health services and social work activities</v>
          </cell>
        </row>
        <row r="870">
          <cell r="A870" t="str">
            <v>Q86 - Human health activities</v>
          </cell>
        </row>
        <row r="871">
          <cell r="A871" t="str">
            <v>Q86.1 - Hospital activities</v>
          </cell>
        </row>
        <row r="872">
          <cell r="A872" t="str">
            <v>Q86.2 - Medical and dental practice activities</v>
          </cell>
        </row>
        <row r="873">
          <cell r="A873" t="str">
            <v>Q86.21 - General medical practice activities</v>
          </cell>
        </row>
        <row r="874">
          <cell r="A874" t="str">
            <v>Q86.22 - Specialist medical practice activities</v>
          </cell>
        </row>
        <row r="875">
          <cell r="A875" t="str">
            <v>Q86.23 - Dental practice activities</v>
          </cell>
        </row>
        <row r="876">
          <cell r="A876" t="str">
            <v>Q86.9 - Other human health activities</v>
          </cell>
        </row>
        <row r="877">
          <cell r="A877" t="str">
            <v>Q87 - Residential care activities</v>
          </cell>
        </row>
        <row r="878">
          <cell r="A878" t="str">
            <v>Q87.1 - Residential nursing care activities</v>
          </cell>
        </row>
        <row r="879">
          <cell r="A879" t="str">
            <v>Q87.2 - Residential care activities for mental retardation, mental health and substance abuse</v>
          </cell>
        </row>
        <row r="880">
          <cell r="A880" t="str">
            <v>Q87.3 - Residential care activities for the elderly and disabled</v>
          </cell>
        </row>
        <row r="881">
          <cell r="A881" t="str">
            <v>Q87.9 - Other residential care activities</v>
          </cell>
        </row>
        <row r="882">
          <cell r="A882" t="str">
            <v>Q88 - Social work activities without accommodation</v>
          </cell>
        </row>
        <row r="883">
          <cell r="A883" t="str">
            <v>Q88.1 - Social work activities without accommodation for the elderly and disabled</v>
          </cell>
        </row>
        <row r="884">
          <cell r="A884" t="str">
            <v>Q88.9 - Other social work activities without accommodation</v>
          </cell>
        </row>
        <row r="885">
          <cell r="A885" t="str">
            <v>Q88.91 - Child day-care activities</v>
          </cell>
        </row>
        <row r="886">
          <cell r="A886" t="str">
            <v>Q88.99 - Other social work activities without accommodation n.e.c.</v>
          </cell>
        </row>
        <row r="887">
          <cell r="A887" t="str">
            <v>R - Arts, entertainment and recreation</v>
          </cell>
        </row>
        <row r="888">
          <cell r="A888" t="str">
            <v>R90 - Creative, arts and entertainment activities</v>
          </cell>
        </row>
        <row r="889">
          <cell r="A889" t="str">
            <v>R90.01 - Performing arts</v>
          </cell>
        </row>
        <row r="890">
          <cell r="A890" t="str">
            <v>R90.02 - Support activities to performing arts</v>
          </cell>
        </row>
        <row r="891">
          <cell r="A891" t="str">
            <v>R90.03 - Artistic creation</v>
          </cell>
        </row>
        <row r="892">
          <cell r="A892" t="str">
            <v>R90.04 - Operation of arts facilities</v>
          </cell>
        </row>
        <row r="893">
          <cell r="A893" t="str">
            <v>R91 - Libraries, archives, museums and other cultural activities</v>
          </cell>
        </row>
        <row r="894">
          <cell r="A894" t="str">
            <v>R91.01 - Library and archives activities</v>
          </cell>
        </row>
        <row r="895">
          <cell r="A895" t="str">
            <v>R91.02 - Museums activities</v>
          </cell>
        </row>
        <row r="896">
          <cell r="A896" t="str">
            <v>R91.03 - Operation of historical sites and buildings and similar visitor attractions</v>
          </cell>
        </row>
        <row r="897">
          <cell r="A897" t="str">
            <v>R91.04 - Botanical and zoological gardens and nature reserves activities</v>
          </cell>
        </row>
        <row r="898">
          <cell r="A898" t="str">
            <v>R92 - Gambling and betting activities</v>
          </cell>
        </row>
        <row r="899">
          <cell r="A899" t="str">
            <v>R93 - Sports activities and amusement and recreation activities</v>
          </cell>
        </row>
        <row r="900">
          <cell r="A900" t="str">
            <v>R93.1 - Sports activities</v>
          </cell>
        </row>
        <row r="901">
          <cell r="A901" t="str">
            <v>R93.11 - Operation of sports facilities</v>
          </cell>
        </row>
        <row r="902">
          <cell r="A902" t="str">
            <v>R93.12 - Activities of sports clubs</v>
          </cell>
        </row>
        <row r="903">
          <cell r="A903" t="str">
            <v>R93.13 - Fitness facilities</v>
          </cell>
        </row>
        <row r="904">
          <cell r="A904" t="str">
            <v>R93.19 - Other sports activities</v>
          </cell>
        </row>
        <row r="905">
          <cell r="A905" t="str">
            <v>R93.2 - Amusement and recreation activities</v>
          </cell>
        </row>
        <row r="906">
          <cell r="A906" t="str">
            <v>R93.21 - Activities of amusement parks and theme parks</v>
          </cell>
        </row>
        <row r="907">
          <cell r="A907" t="str">
            <v>R93.29 - Other amusement and recreation activities</v>
          </cell>
        </row>
        <row r="908">
          <cell r="A908" t="str">
            <v>S - Other services</v>
          </cell>
        </row>
        <row r="909">
          <cell r="A909" t="str">
            <v>S94 - Activities of membership organisations</v>
          </cell>
        </row>
        <row r="910">
          <cell r="A910" t="str">
            <v>S94.1 - Activities of business, employers and professional membership organisations</v>
          </cell>
        </row>
        <row r="911">
          <cell r="A911" t="str">
            <v>S94.11 - Activities of business and employers membership organisations</v>
          </cell>
        </row>
        <row r="912">
          <cell r="A912" t="str">
            <v>S94.12 - Activities of professional membership organisations</v>
          </cell>
        </row>
        <row r="913">
          <cell r="A913" t="str">
            <v>S94.2 - Activities of trade unions</v>
          </cell>
        </row>
        <row r="914">
          <cell r="A914" t="str">
            <v>S94.9 - Activities of other membership organisations</v>
          </cell>
        </row>
        <row r="915">
          <cell r="A915" t="str">
            <v>S94.91 - Activities of religious organisations</v>
          </cell>
        </row>
        <row r="916">
          <cell r="A916" t="str">
            <v>S94.92 - Activities of political organisations</v>
          </cell>
        </row>
        <row r="917">
          <cell r="A917" t="str">
            <v>S94.99 - Activities of other membership organisations n.e.c.</v>
          </cell>
        </row>
        <row r="918">
          <cell r="A918" t="str">
            <v>S95 - Repair of computers and personal and household goods</v>
          </cell>
        </row>
        <row r="919">
          <cell r="A919" t="str">
            <v>S95.1 - Repair of computers and communication equipment</v>
          </cell>
        </row>
        <row r="920">
          <cell r="A920" t="str">
            <v>S95.11 - Repair of computers and peripheral equipment</v>
          </cell>
        </row>
        <row r="921">
          <cell r="A921" t="str">
            <v>S95.12 - Repair of communication equipment</v>
          </cell>
        </row>
        <row r="922">
          <cell r="A922" t="str">
            <v>S95.2 - Repair of personal and household goods</v>
          </cell>
        </row>
        <row r="923">
          <cell r="A923" t="str">
            <v>S95.21 - Repair of consumer electronics</v>
          </cell>
        </row>
        <row r="924">
          <cell r="A924" t="str">
            <v>S95.22 - Repair of household appliances and home and garden equipment</v>
          </cell>
        </row>
        <row r="925">
          <cell r="A925" t="str">
            <v>S95.23 - Repair of footwear and leather goods</v>
          </cell>
        </row>
        <row r="926">
          <cell r="A926" t="str">
            <v>S95.24 - Repair of furniture and home furnishings</v>
          </cell>
        </row>
        <row r="927">
          <cell r="A927" t="str">
            <v>S95.25 - Repair of watches, clocks and jewellery</v>
          </cell>
        </row>
        <row r="928">
          <cell r="A928" t="str">
            <v>S95.29 - Repair of other personal and household goods</v>
          </cell>
        </row>
        <row r="929">
          <cell r="A929" t="str">
            <v>S96 - Other personal service activities</v>
          </cell>
        </row>
        <row r="930">
          <cell r="A930" t="str">
            <v>S96.01 - Washing and (dry-)cleaning of textile and fur products</v>
          </cell>
        </row>
        <row r="931">
          <cell r="A931" t="str">
            <v>S96.02 - Hairdressing and other beauty treatment</v>
          </cell>
        </row>
        <row r="932">
          <cell r="A932" t="str">
            <v>S96.03 - Funeral and related activities</v>
          </cell>
        </row>
        <row r="933">
          <cell r="A933" t="str">
            <v>S96.04 - Physical well-being activities</v>
          </cell>
        </row>
        <row r="934">
          <cell r="A934" t="str">
            <v>S96.09 - Other personal service activities n.e.c.</v>
          </cell>
        </row>
        <row r="935">
          <cell r="A935" t="str">
            <v>T - Activities of households as employers; undifferentiated goods and services-producing activities of households for own use</v>
          </cell>
        </row>
        <row r="936">
          <cell r="A936" t="str">
            <v>T97 - Activities of households as employers of domestic personnel</v>
          </cell>
        </row>
        <row r="937">
          <cell r="A937" t="str">
            <v>T98 - Undifferentiated goods- and services-producing activities of private households for own use</v>
          </cell>
        </row>
        <row r="938">
          <cell r="A938" t="str">
            <v>T98.1 - Undifferentiated goods-producing activities of private households for own use</v>
          </cell>
        </row>
        <row r="939">
          <cell r="A939" t="str">
            <v>T98.2 - Undifferentiated service-producing activities of private households for own use</v>
          </cell>
        </row>
        <row r="940">
          <cell r="A940" t="str">
            <v>U - Activities of extraterritorial organisations and bodies</v>
          </cell>
        </row>
        <row r="941">
          <cell r="A941" t="str">
            <v>U99 - Activities of extraterritorial organisations and bodies</v>
          </cell>
        </row>
        <row r="943">
          <cell r="A943" t="str">
            <v>Bonds</v>
          </cell>
        </row>
        <row r="944">
          <cell r="A944" t="str">
            <v>Loans</v>
          </cell>
        </row>
        <row r="946">
          <cell r="A946" t="str">
            <v>Counterparties other than financial corporations, non-financial corporations and households</v>
          </cell>
        </row>
        <row r="947">
          <cell r="A947" t="str">
            <v>Financial corporations</v>
          </cell>
        </row>
        <row r="948">
          <cell r="A948" t="str">
            <v>Households</v>
          </cell>
        </row>
        <row r="949">
          <cell r="A949" t="str">
            <v>Households, of which building renovation loans</v>
          </cell>
        </row>
        <row r="950">
          <cell r="A950" t="str">
            <v>Households, of which Loans collateralised by residential immovable property</v>
          </cell>
        </row>
        <row r="951">
          <cell r="A951" t="str">
            <v>Non-financial corporations</v>
          </cell>
        </row>
        <row r="952">
          <cell r="A952" t="str">
            <v>Non-financial corporations, of which Loans collateralised by commercial immovable property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OV1"/>
      <sheetName val="KM1"/>
      <sheetName val="CC1"/>
      <sheetName val="CC2"/>
      <sheetName val="CCyB1"/>
      <sheetName val="CCyB2"/>
      <sheetName val="LRSum"/>
      <sheetName val="LRSpl"/>
      <sheetName val="LIQ1"/>
      <sheetName val="LIQB"/>
      <sheetName val="LIQ2"/>
      <sheetName val="CR1"/>
      <sheetName val="CR1A"/>
      <sheetName val="CQ1"/>
      <sheetName val="CQ3"/>
      <sheetName val="CQ4TOT"/>
      <sheetName val="CQ4ONperC"/>
      <sheetName val="CQ4OFFperC"/>
      <sheetName val="CQ5"/>
      <sheetName val="CR3"/>
      <sheetName val="CR4"/>
      <sheetName val="CR5"/>
      <sheetName val="CR6Tot"/>
      <sheetName val="CR6AIRBInvisible"/>
      <sheetName val="CR6FIRBInvisible"/>
      <sheetName val="CR7"/>
      <sheetName val="CR7AAIRB"/>
      <sheetName val="CR8"/>
      <sheetName val="CR9AIRBInvisible"/>
      <sheetName val="CR9FIRBInvisible"/>
      <sheetName val="CCR1"/>
      <sheetName val="CCR2"/>
      <sheetName val="CCR3"/>
      <sheetName val="CCR4AIRBInvisible"/>
      <sheetName val="CCR4FIRBInvisible"/>
      <sheetName val="CCR5"/>
      <sheetName val="CCR8"/>
      <sheetName val="SEC1"/>
      <sheetName val="SEC3"/>
      <sheetName val="SEC5"/>
      <sheetName val="MR1"/>
      <sheetName val="IRRBB1"/>
      <sheetName val="Covid1"/>
      <sheetName val="Covid2"/>
      <sheetName val="Covid3"/>
    </sheetNames>
    <sheetDataSet>
      <sheetData sheetId="0">
        <row r="3">
          <cell r="A3" t="str">
            <v>Afghanistan</v>
          </cell>
        </row>
        <row r="4">
          <cell r="A4" t="str">
            <v>Albania</v>
          </cell>
        </row>
        <row r="5">
          <cell r="A5" t="str">
            <v>Algeria</v>
          </cell>
        </row>
        <row r="6">
          <cell r="A6" t="str">
            <v>American Samoa</v>
          </cell>
        </row>
        <row r="7">
          <cell r="A7" t="str">
            <v>Andorra</v>
          </cell>
        </row>
        <row r="8">
          <cell r="A8" t="str">
            <v>Angola</v>
          </cell>
        </row>
        <row r="9">
          <cell r="A9" t="str">
            <v>Anguilla</v>
          </cell>
        </row>
        <row r="10">
          <cell r="A10" t="str">
            <v>Antarctica</v>
          </cell>
        </row>
        <row r="11">
          <cell r="A11" t="str">
            <v>Antigua and Barbuda</v>
          </cell>
        </row>
        <row r="12">
          <cell r="A12" t="str">
            <v>Argentina</v>
          </cell>
        </row>
        <row r="13">
          <cell r="A13" t="str">
            <v>Armenia</v>
          </cell>
        </row>
        <row r="14">
          <cell r="A14" t="str">
            <v>Aruba</v>
          </cell>
        </row>
        <row r="15">
          <cell r="A15" t="str">
            <v>Australia</v>
          </cell>
        </row>
        <row r="16">
          <cell r="A16" t="str">
            <v>Austria</v>
          </cell>
        </row>
        <row r="17">
          <cell r="A17" t="str">
            <v>Azerbaijan</v>
          </cell>
        </row>
        <row r="18">
          <cell r="A18" t="str">
            <v>Bahamas (the)</v>
          </cell>
        </row>
        <row r="19">
          <cell r="A19" t="str">
            <v>Bahrain</v>
          </cell>
        </row>
        <row r="20">
          <cell r="A20" t="str">
            <v>Bangladesh</v>
          </cell>
        </row>
        <row r="21">
          <cell r="A21" t="str">
            <v>Barbados</v>
          </cell>
        </row>
        <row r="22">
          <cell r="A22" t="str">
            <v>Belarus</v>
          </cell>
        </row>
        <row r="23">
          <cell r="A23" t="str">
            <v>Belgium</v>
          </cell>
        </row>
        <row r="24">
          <cell r="A24" t="str">
            <v>Belize</v>
          </cell>
        </row>
        <row r="25">
          <cell r="A25" t="str">
            <v>Benin</v>
          </cell>
        </row>
        <row r="26">
          <cell r="A26" t="str">
            <v>Bermuda</v>
          </cell>
        </row>
        <row r="27">
          <cell r="A27" t="str">
            <v>Bhutan</v>
          </cell>
        </row>
        <row r="28">
          <cell r="A28" t="str">
            <v>Bolivia (Plurinational State of)</v>
          </cell>
        </row>
        <row r="29">
          <cell r="A29" t="str">
            <v>Bonaire, Sint Eustatius and Saba</v>
          </cell>
        </row>
        <row r="30">
          <cell r="A30" t="str">
            <v>Bosnia and Herzegovina</v>
          </cell>
        </row>
        <row r="31">
          <cell r="A31" t="str">
            <v>Botswana</v>
          </cell>
        </row>
        <row r="32">
          <cell r="A32" t="str">
            <v>Bouvet Island</v>
          </cell>
        </row>
        <row r="33">
          <cell r="A33" t="str">
            <v>Brazil</v>
          </cell>
        </row>
        <row r="34">
          <cell r="A34" t="str">
            <v>British Indian Ocean Territory (the)</v>
          </cell>
        </row>
        <row r="35">
          <cell r="A35" t="str">
            <v>Brunei Darussalam</v>
          </cell>
        </row>
        <row r="36">
          <cell r="A36" t="str">
            <v>Bulgaria</v>
          </cell>
        </row>
        <row r="37">
          <cell r="A37" t="str">
            <v>Burkina Faso</v>
          </cell>
        </row>
        <row r="38">
          <cell r="A38" t="str">
            <v>Burundi</v>
          </cell>
        </row>
        <row r="39">
          <cell r="A39" t="str">
            <v>Cabo Verde</v>
          </cell>
        </row>
        <row r="40">
          <cell r="A40" t="str">
            <v>Cambodia</v>
          </cell>
        </row>
        <row r="41">
          <cell r="A41" t="str">
            <v>Cameroon</v>
          </cell>
        </row>
        <row r="42">
          <cell r="A42" t="str">
            <v>Canada</v>
          </cell>
        </row>
        <row r="43">
          <cell r="A43" t="str">
            <v>Cayman Islands (the)</v>
          </cell>
        </row>
        <row r="44">
          <cell r="A44" t="str">
            <v>Central African Republic (the)</v>
          </cell>
        </row>
        <row r="45">
          <cell r="A45" t="str">
            <v>Chad</v>
          </cell>
        </row>
        <row r="46">
          <cell r="A46" t="str">
            <v>Chile</v>
          </cell>
        </row>
        <row r="47">
          <cell r="A47" t="str">
            <v>China</v>
          </cell>
        </row>
        <row r="48">
          <cell r="A48" t="str">
            <v>Christmas Island</v>
          </cell>
        </row>
        <row r="49">
          <cell r="A49" t="str">
            <v>Cocos (Keeling) Islands (the)</v>
          </cell>
        </row>
        <row r="50">
          <cell r="A50" t="str">
            <v>Colombia</v>
          </cell>
        </row>
        <row r="51">
          <cell r="A51" t="str">
            <v>Comoros (the)</v>
          </cell>
        </row>
        <row r="52">
          <cell r="A52" t="str">
            <v>Congo (the Democratic Republic of the)</v>
          </cell>
        </row>
        <row r="53">
          <cell r="A53" t="str">
            <v>Congo (the)</v>
          </cell>
        </row>
        <row r="54">
          <cell r="A54" t="str">
            <v>Cook Islands (the)</v>
          </cell>
        </row>
        <row r="55">
          <cell r="A55" t="str">
            <v>Costa Rica</v>
          </cell>
        </row>
        <row r="56">
          <cell r="A56" t="str">
            <v>Croatia</v>
          </cell>
        </row>
        <row r="57">
          <cell r="A57" t="str">
            <v>Cuba</v>
          </cell>
        </row>
        <row r="58">
          <cell r="A58" t="str">
            <v>Curaçao</v>
          </cell>
        </row>
        <row r="59">
          <cell r="A59" t="str">
            <v>Cyprus</v>
          </cell>
        </row>
        <row r="60">
          <cell r="A60" t="str">
            <v>Czechia</v>
          </cell>
        </row>
        <row r="61">
          <cell r="A61" t="str">
            <v>Côte d'Ivoire</v>
          </cell>
        </row>
        <row r="62">
          <cell r="A62" t="str">
            <v>Denmark</v>
          </cell>
        </row>
        <row r="63">
          <cell r="A63" t="str">
            <v>Djibouti</v>
          </cell>
        </row>
        <row r="64">
          <cell r="A64" t="str">
            <v>Dominica</v>
          </cell>
        </row>
        <row r="65">
          <cell r="A65" t="str">
            <v>Dominican Republic (the)</v>
          </cell>
        </row>
        <row r="66">
          <cell r="A66" t="str">
            <v>Ecuador</v>
          </cell>
        </row>
        <row r="67">
          <cell r="A67" t="str">
            <v>Egypt</v>
          </cell>
        </row>
        <row r="68">
          <cell r="A68" t="str">
            <v>El Salvador</v>
          </cell>
        </row>
        <row r="69">
          <cell r="A69" t="str">
            <v>Equatorial Guinea</v>
          </cell>
        </row>
        <row r="70">
          <cell r="A70" t="str">
            <v>Eritrea</v>
          </cell>
        </row>
        <row r="71">
          <cell r="A71" t="str">
            <v>Estonia</v>
          </cell>
        </row>
        <row r="72">
          <cell r="A72" t="str">
            <v>Eswatini</v>
          </cell>
        </row>
        <row r="73">
          <cell r="A73" t="str">
            <v>Ethiopia</v>
          </cell>
        </row>
        <row r="74">
          <cell r="A74" t="str">
            <v>Falkland Islands (the) [Malvinas]</v>
          </cell>
        </row>
        <row r="75">
          <cell r="A75" t="str">
            <v>Faroe Islands (the)</v>
          </cell>
        </row>
        <row r="76">
          <cell r="A76" t="str">
            <v>Fiji</v>
          </cell>
        </row>
        <row r="77">
          <cell r="A77" t="str">
            <v>Finland</v>
          </cell>
        </row>
        <row r="78">
          <cell r="A78" t="str">
            <v>France</v>
          </cell>
        </row>
        <row r="79">
          <cell r="A79" t="str">
            <v>French Guiana</v>
          </cell>
        </row>
        <row r="80">
          <cell r="A80" t="str">
            <v>French Polynesia</v>
          </cell>
        </row>
        <row r="81">
          <cell r="A81" t="str">
            <v>French Southern Territories (the)</v>
          </cell>
        </row>
        <row r="82">
          <cell r="A82" t="str">
            <v>Gabon</v>
          </cell>
        </row>
        <row r="83">
          <cell r="A83" t="str">
            <v>Gambia (the)</v>
          </cell>
        </row>
        <row r="84">
          <cell r="A84" t="str">
            <v>Georgia</v>
          </cell>
        </row>
        <row r="85">
          <cell r="A85" t="str">
            <v>Germany</v>
          </cell>
        </row>
        <row r="86">
          <cell r="A86" t="str">
            <v>Ghana</v>
          </cell>
        </row>
        <row r="87">
          <cell r="A87" t="str">
            <v>Gibraltar</v>
          </cell>
        </row>
        <row r="88">
          <cell r="A88" t="str">
            <v>Greece</v>
          </cell>
        </row>
        <row r="89">
          <cell r="A89" t="str">
            <v>Greenland</v>
          </cell>
        </row>
        <row r="90">
          <cell r="A90" t="str">
            <v>Grenada</v>
          </cell>
        </row>
        <row r="91">
          <cell r="A91" t="str">
            <v>Guadeloupe</v>
          </cell>
        </row>
        <row r="92">
          <cell r="A92" t="str">
            <v>Guam</v>
          </cell>
        </row>
        <row r="93">
          <cell r="A93" t="str">
            <v>Guatemala</v>
          </cell>
        </row>
        <row r="94">
          <cell r="A94" t="str">
            <v>Guernsey</v>
          </cell>
        </row>
        <row r="95">
          <cell r="A95" t="str">
            <v>Guinea</v>
          </cell>
        </row>
        <row r="96">
          <cell r="A96" t="str">
            <v>Guinea-Bissau</v>
          </cell>
        </row>
        <row r="97">
          <cell r="A97" t="str">
            <v>Guyana</v>
          </cell>
        </row>
        <row r="98">
          <cell r="A98" t="str">
            <v>Haiti</v>
          </cell>
        </row>
        <row r="99">
          <cell r="A99" t="str">
            <v>Heard Island and McDonald Islands</v>
          </cell>
        </row>
        <row r="100">
          <cell r="A100" t="str">
            <v>Holy See (the)</v>
          </cell>
        </row>
        <row r="101">
          <cell r="A101" t="str">
            <v>Honduras</v>
          </cell>
        </row>
        <row r="102">
          <cell r="A102" t="str">
            <v>Hong Kong</v>
          </cell>
        </row>
        <row r="103">
          <cell r="A103" t="str">
            <v>Hungary</v>
          </cell>
        </row>
        <row r="104">
          <cell r="A104" t="str">
            <v>Iceland</v>
          </cell>
        </row>
        <row r="105">
          <cell r="A105" t="str">
            <v>India</v>
          </cell>
        </row>
        <row r="106">
          <cell r="A106" t="str">
            <v>Indonesia</v>
          </cell>
        </row>
        <row r="107">
          <cell r="A107" t="str">
            <v>Iran (Islamic Republic of)</v>
          </cell>
        </row>
        <row r="108">
          <cell r="A108" t="str">
            <v>Iraq</v>
          </cell>
        </row>
        <row r="109">
          <cell r="A109" t="str">
            <v>Ireland</v>
          </cell>
        </row>
        <row r="110">
          <cell r="A110" t="str">
            <v>Isle of Man</v>
          </cell>
        </row>
        <row r="111">
          <cell r="A111" t="str">
            <v>Israel</v>
          </cell>
        </row>
        <row r="112">
          <cell r="A112" t="str">
            <v>Italy</v>
          </cell>
        </row>
        <row r="113">
          <cell r="A113" t="str">
            <v>Jamaica</v>
          </cell>
        </row>
        <row r="114">
          <cell r="A114" t="str">
            <v>Japan</v>
          </cell>
        </row>
        <row r="115">
          <cell r="A115" t="str">
            <v>Jersey</v>
          </cell>
        </row>
        <row r="116">
          <cell r="A116" t="str">
            <v>Jordan</v>
          </cell>
        </row>
        <row r="117">
          <cell r="A117" t="str">
            <v>Kazakhstan</v>
          </cell>
        </row>
        <row r="118">
          <cell r="A118" t="str">
            <v>Kenya</v>
          </cell>
        </row>
        <row r="119">
          <cell r="A119" t="str">
            <v>Kiribati</v>
          </cell>
        </row>
        <row r="120">
          <cell r="A120" t="str">
            <v>Korea (the Democratic People's Republic of)</v>
          </cell>
        </row>
        <row r="121">
          <cell r="A121" t="str">
            <v>Korea (the Republic of)</v>
          </cell>
        </row>
        <row r="122">
          <cell r="A122" t="str">
            <v>Kuwait</v>
          </cell>
        </row>
        <row r="123">
          <cell r="A123" t="str">
            <v>Kyrgyzstan</v>
          </cell>
        </row>
        <row r="124">
          <cell r="A124" t="str">
            <v>Lao People's Democratic Republic (the)</v>
          </cell>
        </row>
        <row r="125">
          <cell r="A125" t="str">
            <v>Latvia</v>
          </cell>
        </row>
        <row r="126">
          <cell r="A126" t="str">
            <v>Lebanon</v>
          </cell>
        </row>
        <row r="127">
          <cell r="A127" t="str">
            <v>Lesotho</v>
          </cell>
        </row>
        <row r="128">
          <cell r="A128" t="str">
            <v>Liberia</v>
          </cell>
        </row>
        <row r="129">
          <cell r="A129" t="str">
            <v>Libya</v>
          </cell>
        </row>
        <row r="130">
          <cell r="A130" t="str">
            <v>Liechtenstein</v>
          </cell>
        </row>
        <row r="131">
          <cell r="A131" t="str">
            <v>Lithuania</v>
          </cell>
        </row>
        <row r="132">
          <cell r="A132" t="str">
            <v>Luxembourg</v>
          </cell>
        </row>
        <row r="133">
          <cell r="A133" t="str">
            <v>Macao</v>
          </cell>
        </row>
        <row r="134">
          <cell r="A134" t="str">
            <v>Madagascar</v>
          </cell>
        </row>
        <row r="135">
          <cell r="A135" t="str">
            <v>Malawi</v>
          </cell>
        </row>
        <row r="136">
          <cell r="A136" t="str">
            <v>Malaysia</v>
          </cell>
        </row>
        <row r="137">
          <cell r="A137" t="str">
            <v>Maldives</v>
          </cell>
        </row>
        <row r="138">
          <cell r="A138" t="str">
            <v>Mali</v>
          </cell>
        </row>
        <row r="139">
          <cell r="A139" t="str">
            <v>Malta</v>
          </cell>
        </row>
        <row r="140">
          <cell r="A140" t="str">
            <v>Marshall Islands (the)</v>
          </cell>
        </row>
        <row r="141">
          <cell r="A141" t="str">
            <v>Martinique</v>
          </cell>
        </row>
        <row r="142">
          <cell r="A142" t="str">
            <v>Mauritania</v>
          </cell>
        </row>
        <row r="143">
          <cell r="A143" t="str">
            <v>Mauritius</v>
          </cell>
        </row>
        <row r="144">
          <cell r="A144" t="str">
            <v>Mayotte</v>
          </cell>
        </row>
        <row r="145">
          <cell r="A145" t="str">
            <v>Mexico</v>
          </cell>
        </row>
        <row r="146">
          <cell r="A146" t="str">
            <v>Micronesia (Federated States of)</v>
          </cell>
        </row>
        <row r="147">
          <cell r="A147" t="str">
            <v>Moldova (the Republic of)</v>
          </cell>
        </row>
        <row r="148">
          <cell r="A148" t="str">
            <v>Monaco</v>
          </cell>
        </row>
        <row r="149">
          <cell r="A149" t="str">
            <v>Mongolia</v>
          </cell>
        </row>
        <row r="150">
          <cell r="A150" t="str">
            <v>Montenegro</v>
          </cell>
        </row>
        <row r="151">
          <cell r="A151" t="str">
            <v>Montserrat</v>
          </cell>
        </row>
        <row r="152">
          <cell r="A152" t="str">
            <v>Morocco</v>
          </cell>
        </row>
        <row r="153">
          <cell r="A153" t="str">
            <v>Mozambique</v>
          </cell>
        </row>
        <row r="154">
          <cell r="A154" t="str">
            <v>Myanmar</v>
          </cell>
        </row>
        <row r="155">
          <cell r="A155" t="str">
            <v>Namibia</v>
          </cell>
        </row>
        <row r="156">
          <cell r="A156" t="str">
            <v>Nauru</v>
          </cell>
        </row>
        <row r="157">
          <cell r="A157" t="str">
            <v>Nepal</v>
          </cell>
        </row>
        <row r="158">
          <cell r="A158" t="str">
            <v>Netherlands (the)</v>
          </cell>
        </row>
        <row r="159">
          <cell r="A159" t="str">
            <v>New Caledonia</v>
          </cell>
        </row>
        <row r="160">
          <cell r="A160" t="str">
            <v>New Zealand</v>
          </cell>
        </row>
        <row r="161">
          <cell r="A161" t="str">
            <v>Nicaragua</v>
          </cell>
        </row>
        <row r="162">
          <cell r="A162" t="str">
            <v>Niger (the)</v>
          </cell>
        </row>
        <row r="163">
          <cell r="A163" t="str">
            <v>Nigeria</v>
          </cell>
        </row>
        <row r="164">
          <cell r="A164" t="str">
            <v>Niue</v>
          </cell>
        </row>
        <row r="165">
          <cell r="A165" t="str">
            <v>Norfolk Island</v>
          </cell>
        </row>
        <row r="166">
          <cell r="A166" t="str">
            <v>Northern Mariana Islands (the)</v>
          </cell>
        </row>
        <row r="167">
          <cell r="A167" t="str">
            <v>Norway</v>
          </cell>
        </row>
        <row r="168">
          <cell r="A168" t="str">
            <v>Oman</v>
          </cell>
        </row>
        <row r="169">
          <cell r="A169" t="str">
            <v>Pakistan</v>
          </cell>
        </row>
        <row r="170">
          <cell r="A170" t="str">
            <v>Palau</v>
          </cell>
        </row>
        <row r="171">
          <cell r="A171" t="str">
            <v>Palestine, State of</v>
          </cell>
        </row>
        <row r="172">
          <cell r="A172" t="str">
            <v>Panama</v>
          </cell>
        </row>
        <row r="173">
          <cell r="A173" t="str">
            <v>Papua New Guinea</v>
          </cell>
        </row>
        <row r="174">
          <cell r="A174" t="str">
            <v>Paraguay</v>
          </cell>
        </row>
        <row r="175">
          <cell r="A175" t="str">
            <v>Peru</v>
          </cell>
        </row>
        <row r="176">
          <cell r="A176" t="str">
            <v>Philippines (the)</v>
          </cell>
        </row>
        <row r="177">
          <cell r="A177" t="str">
            <v>Pitcairn</v>
          </cell>
        </row>
        <row r="178">
          <cell r="A178" t="str">
            <v>Poland</v>
          </cell>
        </row>
        <row r="179">
          <cell r="A179" t="str">
            <v>Portugal</v>
          </cell>
        </row>
        <row r="180">
          <cell r="A180" t="str">
            <v>Puerto Rico</v>
          </cell>
        </row>
        <row r="181">
          <cell r="A181" t="str">
            <v>Qatar</v>
          </cell>
        </row>
        <row r="182">
          <cell r="A182" t="str">
            <v>Republic of North Macedonia</v>
          </cell>
        </row>
        <row r="183">
          <cell r="A183" t="str">
            <v>Romania</v>
          </cell>
        </row>
        <row r="184">
          <cell r="A184" t="str">
            <v>Russian Federation (the)</v>
          </cell>
        </row>
        <row r="185">
          <cell r="A185" t="str">
            <v>Rwanda</v>
          </cell>
        </row>
        <row r="186">
          <cell r="A186" t="str">
            <v>Réunion</v>
          </cell>
        </row>
        <row r="187">
          <cell r="A187" t="str">
            <v>Saint Barthélemy</v>
          </cell>
        </row>
        <row r="188">
          <cell r="A188" t="str">
            <v>Saint Helena, Ascension and Tristan da Cunha</v>
          </cell>
        </row>
        <row r="189">
          <cell r="A189" t="str">
            <v>Saint Kitts and Nevis</v>
          </cell>
        </row>
        <row r="190">
          <cell r="A190" t="str">
            <v>Saint Lucia</v>
          </cell>
        </row>
        <row r="191">
          <cell r="A191" t="str">
            <v>Saint Martin (French part)</v>
          </cell>
        </row>
        <row r="192">
          <cell r="A192" t="str">
            <v>Saint Pierre and Miquelon</v>
          </cell>
        </row>
        <row r="193">
          <cell r="A193" t="str">
            <v>Saint Vincent and the Grenadines</v>
          </cell>
        </row>
        <row r="194">
          <cell r="A194" t="str">
            <v>Samoa</v>
          </cell>
        </row>
        <row r="195">
          <cell r="A195" t="str">
            <v>San Marino</v>
          </cell>
        </row>
        <row r="196">
          <cell r="A196" t="str">
            <v>Sao Tome and Principe</v>
          </cell>
        </row>
        <row r="197">
          <cell r="A197" t="str">
            <v>Saudi Arabia</v>
          </cell>
        </row>
        <row r="198">
          <cell r="A198" t="str">
            <v>Senegal</v>
          </cell>
        </row>
        <row r="199">
          <cell r="A199" t="str">
            <v>Serbia</v>
          </cell>
        </row>
        <row r="200">
          <cell r="A200" t="str">
            <v>Seychelles</v>
          </cell>
        </row>
        <row r="201">
          <cell r="A201" t="str">
            <v>Sierra Leone</v>
          </cell>
        </row>
        <row r="202">
          <cell r="A202" t="str">
            <v>Singapore</v>
          </cell>
        </row>
        <row r="203">
          <cell r="A203" t="str">
            <v>Sint Maarten (Dutch part)</v>
          </cell>
        </row>
        <row r="204">
          <cell r="A204" t="str">
            <v>Slovakia</v>
          </cell>
        </row>
        <row r="205">
          <cell r="A205" t="str">
            <v>Slovenia</v>
          </cell>
        </row>
        <row r="206">
          <cell r="A206" t="str">
            <v>Solomon Islands</v>
          </cell>
        </row>
        <row r="207">
          <cell r="A207" t="str">
            <v>Somalia</v>
          </cell>
        </row>
        <row r="208">
          <cell r="A208" t="str">
            <v>South Africa</v>
          </cell>
        </row>
        <row r="209">
          <cell r="A209" t="str">
            <v>South Georgia and the South Sandwich Islands</v>
          </cell>
        </row>
        <row r="210">
          <cell r="A210" t="str">
            <v>South Sudan</v>
          </cell>
        </row>
        <row r="211">
          <cell r="A211" t="str">
            <v>Spain</v>
          </cell>
        </row>
        <row r="212">
          <cell r="A212" t="str">
            <v>Sri Lanka</v>
          </cell>
        </row>
        <row r="213">
          <cell r="A213" t="str">
            <v>Sudan (the)</v>
          </cell>
        </row>
        <row r="214">
          <cell r="A214" t="str">
            <v>Suriname</v>
          </cell>
        </row>
        <row r="215">
          <cell r="A215" t="str">
            <v>Svalbard and Jan Mayen</v>
          </cell>
        </row>
        <row r="216">
          <cell r="A216" t="str">
            <v>Sweden</v>
          </cell>
        </row>
        <row r="217">
          <cell r="A217" t="str">
            <v>Switzerland</v>
          </cell>
        </row>
        <row r="218">
          <cell r="A218" t="str">
            <v>Syrian Arab Republic</v>
          </cell>
        </row>
        <row r="219">
          <cell r="A219" t="str">
            <v>Taiwan (Province of China)</v>
          </cell>
        </row>
        <row r="220">
          <cell r="A220" t="str">
            <v>Tajikistan</v>
          </cell>
        </row>
        <row r="221">
          <cell r="A221" t="str">
            <v>Tanzania, United Republic of</v>
          </cell>
        </row>
        <row r="222">
          <cell r="A222" t="str">
            <v>Thailand</v>
          </cell>
        </row>
        <row r="223">
          <cell r="A223" t="str">
            <v>Timor-Leste</v>
          </cell>
        </row>
        <row r="224">
          <cell r="A224" t="str">
            <v>Togo</v>
          </cell>
        </row>
        <row r="225">
          <cell r="A225" t="str">
            <v>Tokelau</v>
          </cell>
        </row>
        <row r="226">
          <cell r="A226" t="str">
            <v>Tonga</v>
          </cell>
        </row>
        <row r="227">
          <cell r="A227" t="str">
            <v>Trinidad and Tobago</v>
          </cell>
        </row>
        <row r="228">
          <cell r="A228" t="str">
            <v>Tunisia</v>
          </cell>
        </row>
        <row r="229">
          <cell r="A229" t="str">
            <v>Turkey</v>
          </cell>
        </row>
        <row r="230">
          <cell r="A230" t="str">
            <v>Turkmenistan</v>
          </cell>
        </row>
        <row r="231">
          <cell r="A231" t="str">
            <v>Turks and Caicos Islands (the)</v>
          </cell>
        </row>
        <row r="232">
          <cell r="A232" t="str">
            <v>Tuvalu</v>
          </cell>
        </row>
        <row r="233">
          <cell r="A233" t="str">
            <v>Uganda</v>
          </cell>
        </row>
        <row r="234">
          <cell r="A234" t="str">
            <v>Ukraine</v>
          </cell>
        </row>
        <row r="235">
          <cell r="A235" t="str">
            <v>United Arab Emirates (the)</v>
          </cell>
        </row>
        <row r="236">
          <cell r="A236" t="str">
            <v>United Kingdom of Great Britain and Northern Ireland (the)</v>
          </cell>
        </row>
        <row r="237">
          <cell r="A237" t="str">
            <v>United States Minor Outlying Islands (the)</v>
          </cell>
        </row>
        <row r="238">
          <cell r="A238" t="str">
            <v>United States of America (the)</v>
          </cell>
        </row>
        <row r="239">
          <cell r="A239" t="str">
            <v>Uruguay</v>
          </cell>
        </row>
        <row r="240">
          <cell r="A240" t="str">
            <v>Uzbekistan</v>
          </cell>
        </row>
        <row r="241">
          <cell r="A241" t="str">
            <v>Vanuatu</v>
          </cell>
        </row>
        <row r="242">
          <cell r="A242" t="str">
            <v>Venezuela (Bolivarian Republic of)</v>
          </cell>
        </row>
        <row r="243">
          <cell r="A243" t="str">
            <v>Viet Nam</v>
          </cell>
        </row>
        <row r="244">
          <cell r="A244" t="str">
            <v>Virgin Islands (British)</v>
          </cell>
        </row>
        <row r="245">
          <cell r="A245" t="str">
            <v>Virgin Islands (U.S.)</v>
          </cell>
        </row>
        <row r="246">
          <cell r="A246" t="str">
            <v>Wallis and Futuna</v>
          </cell>
        </row>
        <row r="247">
          <cell r="A247" t="str">
            <v>Western Sahara</v>
          </cell>
        </row>
        <row r="248">
          <cell r="A248" t="str">
            <v>Yemen</v>
          </cell>
        </row>
        <row r="249">
          <cell r="A249" t="str">
            <v>Zambia</v>
          </cell>
        </row>
        <row r="250">
          <cell r="A250" t="str">
            <v>Zimbabwe</v>
          </cell>
        </row>
        <row r="251">
          <cell r="A251" t="str">
            <v>Åland Islands</v>
          </cell>
        </row>
      </sheetData>
      <sheetData sheetId="1">
        <row r="3">
          <cell r="A3" t="str">
            <v>Afghanistan</v>
          </cell>
        </row>
        <row r="4">
          <cell r="A4" t="str">
            <v>Albania</v>
          </cell>
        </row>
        <row r="5">
          <cell r="A5" t="str">
            <v>Algeria</v>
          </cell>
        </row>
        <row r="6">
          <cell r="A6" t="str">
            <v>American Samoa</v>
          </cell>
        </row>
        <row r="7">
          <cell r="A7" t="str">
            <v>Andorra</v>
          </cell>
        </row>
        <row r="8">
          <cell r="A8" t="str">
            <v>Angola</v>
          </cell>
        </row>
        <row r="9">
          <cell r="A9" t="str">
            <v>Anguilla</v>
          </cell>
        </row>
        <row r="10">
          <cell r="A10" t="str">
            <v>Antarctica</v>
          </cell>
        </row>
        <row r="11">
          <cell r="A11" t="str">
            <v>Antigua and Barbuda</v>
          </cell>
        </row>
        <row r="12">
          <cell r="A12" t="str">
            <v>Argentina</v>
          </cell>
        </row>
        <row r="13">
          <cell r="A13" t="str">
            <v>Armenia</v>
          </cell>
        </row>
        <row r="14">
          <cell r="A14" t="str">
            <v>Aruba</v>
          </cell>
        </row>
        <row r="15">
          <cell r="A15" t="str">
            <v>Australia</v>
          </cell>
        </row>
        <row r="16">
          <cell r="A16" t="str">
            <v>Austria</v>
          </cell>
        </row>
        <row r="17">
          <cell r="A17" t="str">
            <v>Azerbaijan</v>
          </cell>
        </row>
        <row r="18">
          <cell r="A18" t="str">
            <v>Bahamas (the)</v>
          </cell>
        </row>
        <row r="19">
          <cell r="A19" t="str">
            <v>Bahrain</v>
          </cell>
        </row>
        <row r="20">
          <cell r="A20" t="str">
            <v>Bangladesh</v>
          </cell>
        </row>
        <row r="21">
          <cell r="A21" t="str">
            <v>Barbados</v>
          </cell>
        </row>
        <row r="22">
          <cell r="A22" t="str">
            <v>Belarus</v>
          </cell>
        </row>
        <row r="23">
          <cell r="A23" t="str">
            <v>Belgium</v>
          </cell>
        </row>
        <row r="24">
          <cell r="A24" t="str">
            <v>Belize</v>
          </cell>
        </row>
        <row r="25">
          <cell r="A25" t="str">
            <v>Benin</v>
          </cell>
        </row>
        <row r="26">
          <cell r="A26" t="str">
            <v>Bermuda</v>
          </cell>
        </row>
        <row r="27">
          <cell r="A27" t="str">
            <v>Bhutan</v>
          </cell>
        </row>
        <row r="28">
          <cell r="A28" t="str">
            <v>Bolivia (Plurinational State of)</v>
          </cell>
        </row>
        <row r="29">
          <cell r="A29" t="str">
            <v>Bonaire, Sint Eustatius and Saba</v>
          </cell>
        </row>
        <row r="30">
          <cell r="A30" t="str">
            <v>Bosnia and Herzegovina</v>
          </cell>
        </row>
        <row r="31">
          <cell r="A31" t="str">
            <v>Botswana</v>
          </cell>
        </row>
        <row r="32">
          <cell r="A32" t="str">
            <v>Bouvet Island</v>
          </cell>
        </row>
        <row r="33">
          <cell r="A33" t="str">
            <v>Brazil</v>
          </cell>
        </row>
        <row r="34">
          <cell r="A34" t="str">
            <v>British Indian Ocean Territory (the)</v>
          </cell>
        </row>
        <row r="35">
          <cell r="A35" t="str">
            <v>Brunei Darussalam</v>
          </cell>
        </row>
        <row r="36">
          <cell r="A36" t="str">
            <v>Bulgaria</v>
          </cell>
        </row>
        <row r="37">
          <cell r="A37" t="str">
            <v>Burkina Faso</v>
          </cell>
        </row>
        <row r="38">
          <cell r="A38" t="str">
            <v>Burundi</v>
          </cell>
        </row>
        <row r="39">
          <cell r="A39" t="str">
            <v>Cabo Verde</v>
          </cell>
        </row>
        <row r="40">
          <cell r="A40" t="str">
            <v>Cambodia</v>
          </cell>
        </row>
        <row r="41">
          <cell r="A41" t="str">
            <v>Cameroon</v>
          </cell>
        </row>
        <row r="42">
          <cell r="A42" t="str">
            <v>Canada</v>
          </cell>
        </row>
        <row r="43">
          <cell r="A43" t="str">
            <v>Cayman Islands (the)</v>
          </cell>
        </row>
        <row r="44">
          <cell r="A44" t="str">
            <v>Central African Republic (the)</v>
          </cell>
        </row>
        <row r="45">
          <cell r="A45" t="str">
            <v>Chad</v>
          </cell>
        </row>
        <row r="46">
          <cell r="A46" t="str">
            <v>Chile</v>
          </cell>
        </row>
        <row r="47">
          <cell r="A47" t="str">
            <v>China</v>
          </cell>
        </row>
        <row r="48">
          <cell r="A48" t="str">
            <v>Christmas Island</v>
          </cell>
        </row>
        <row r="49">
          <cell r="A49" t="str">
            <v>Cocos (Keeling) Islands (the)</v>
          </cell>
        </row>
        <row r="50">
          <cell r="A50" t="str">
            <v>Colombia</v>
          </cell>
        </row>
        <row r="51">
          <cell r="A51" t="str">
            <v>Comoros (the)</v>
          </cell>
        </row>
        <row r="52">
          <cell r="A52" t="str">
            <v>Congo (the Democratic Republic of the)</v>
          </cell>
        </row>
        <row r="53">
          <cell r="A53" t="str">
            <v>Congo (the)</v>
          </cell>
        </row>
        <row r="54">
          <cell r="A54" t="str">
            <v>Cook Islands (the)</v>
          </cell>
        </row>
        <row r="55">
          <cell r="A55" t="str">
            <v>Costa Rica</v>
          </cell>
        </row>
        <row r="56">
          <cell r="A56" t="str">
            <v>Croatia</v>
          </cell>
        </row>
        <row r="57">
          <cell r="A57" t="str">
            <v>Cuba</v>
          </cell>
        </row>
        <row r="58">
          <cell r="A58" t="str">
            <v>Curaçao</v>
          </cell>
        </row>
        <row r="59">
          <cell r="A59" t="str">
            <v>Cyprus</v>
          </cell>
        </row>
        <row r="60">
          <cell r="A60" t="str">
            <v>Czechia</v>
          </cell>
        </row>
        <row r="61">
          <cell r="A61" t="str">
            <v>Côte d'Ivoire</v>
          </cell>
        </row>
        <row r="62">
          <cell r="A62" t="str">
            <v>Denmark</v>
          </cell>
        </row>
        <row r="63">
          <cell r="A63" t="str">
            <v>Djibouti</v>
          </cell>
        </row>
        <row r="64">
          <cell r="A64" t="str">
            <v>Dominica</v>
          </cell>
        </row>
        <row r="65">
          <cell r="A65" t="str">
            <v>Dominican Republic (the)</v>
          </cell>
        </row>
        <row r="66">
          <cell r="A66" t="str">
            <v>Ecuador</v>
          </cell>
        </row>
        <row r="67">
          <cell r="A67" t="str">
            <v>Egypt</v>
          </cell>
        </row>
        <row r="68">
          <cell r="A68" t="str">
            <v>El Salvador</v>
          </cell>
        </row>
        <row r="69">
          <cell r="A69" t="str">
            <v>Equatorial Guinea</v>
          </cell>
        </row>
        <row r="70">
          <cell r="A70" t="str">
            <v>Eritrea</v>
          </cell>
        </row>
        <row r="71">
          <cell r="A71" t="str">
            <v>Estonia</v>
          </cell>
        </row>
        <row r="72">
          <cell r="A72" t="str">
            <v>Eswatini</v>
          </cell>
        </row>
        <row r="73">
          <cell r="A73" t="str">
            <v>Ethiopia</v>
          </cell>
        </row>
        <row r="74">
          <cell r="A74" t="str">
            <v>Falkland Islands (the) [Malvinas]</v>
          </cell>
        </row>
        <row r="75">
          <cell r="A75" t="str">
            <v>Faroe Islands (the)</v>
          </cell>
        </row>
        <row r="76">
          <cell r="A76" t="str">
            <v>Fiji</v>
          </cell>
        </row>
        <row r="77">
          <cell r="A77" t="str">
            <v>Finland</v>
          </cell>
        </row>
        <row r="78">
          <cell r="A78" t="str">
            <v>France</v>
          </cell>
        </row>
        <row r="79">
          <cell r="A79" t="str">
            <v>French Guiana</v>
          </cell>
        </row>
        <row r="80">
          <cell r="A80" t="str">
            <v>French Polynesia</v>
          </cell>
        </row>
        <row r="81">
          <cell r="A81" t="str">
            <v>French Southern Territories (the)</v>
          </cell>
        </row>
        <row r="82">
          <cell r="A82" t="str">
            <v>Gabon</v>
          </cell>
        </row>
        <row r="83">
          <cell r="A83" t="str">
            <v>Gambia (the)</v>
          </cell>
        </row>
        <row r="84">
          <cell r="A84" t="str">
            <v>Georgia</v>
          </cell>
        </row>
        <row r="85">
          <cell r="A85" t="str">
            <v>Germany</v>
          </cell>
        </row>
        <row r="86">
          <cell r="A86" t="str">
            <v>Ghana</v>
          </cell>
        </row>
        <row r="87">
          <cell r="A87" t="str">
            <v>Gibraltar</v>
          </cell>
        </row>
        <row r="88">
          <cell r="A88" t="str">
            <v>Greece</v>
          </cell>
        </row>
        <row r="89">
          <cell r="A89" t="str">
            <v>Greenland</v>
          </cell>
        </row>
        <row r="90">
          <cell r="A90" t="str">
            <v>Grenada</v>
          </cell>
        </row>
        <row r="91">
          <cell r="A91" t="str">
            <v>Guadeloupe</v>
          </cell>
        </row>
        <row r="92">
          <cell r="A92" t="str">
            <v>Guam</v>
          </cell>
        </row>
        <row r="93">
          <cell r="A93" t="str">
            <v>Guatemala</v>
          </cell>
        </row>
        <row r="94">
          <cell r="A94" t="str">
            <v>Guernsey</v>
          </cell>
        </row>
        <row r="95">
          <cell r="A95" t="str">
            <v>Guinea</v>
          </cell>
        </row>
        <row r="96">
          <cell r="A96" t="str">
            <v>Guinea-Bissau</v>
          </cell>
        </row>
        <row r="97">
          <cell r="A97" t="str">
            <v>Guyana</v>
          </cell>
        </row>
        <row r="98">
          <cell r="A98" t="str">
            <v>Haiti</v>
          </cell>
        </row>
        <row r="99">
          <cell r="A99" t="str">
            <v>Heard Island and McDonald Islands</v>
          </cell>
        </row>
        <row r="100">
          <cell r="A100" t="str">
            <v>Holy See (the)</v>
          </cell>
        </row>
        <row r="101">
          <cell r="A101" t="str">
            <v>Honduras</v>
          </cell>
        </row>
        <row r="102">
          <cell r="A102" t="str">
            <v>Hong Kong</v>
          </cell>
        </row>
        <row r="103">
          <cell r="A103" t="str">
            <v>Hungary</v>
          </cell>
        </row>
        <row r="104">
          <cell r="A104" t="str">
            <v>Iceland</v>
          </cell>
        </row>
        <row r="105">
          <cell r="A105" t="str">
            <v>India</v>
          </cell>
        </row>
        <row r="106">
          <cell r="A106" t="str">
            <v>Indonesia</v>
          </cell>
        </row>
        <row r="107">
          <cell r="A107" t="str">
            <v>Iran (Islamic Republic of)</v>
          </cell>
        </row>
        <row r="108">
          <cell r="A108" t="str">
            <v>Iraq</v>
          </cell>
        </row>
        <row r="109">
          <cell r="A109" t="str">
            <v>Ireland</v>
          </cell>
        </row>
        <row r="110">
          <cell r="A110" t="str">
            <v>Isle of Man</v>
          </cell>
        </row>
        <row r="111">
          <cell r="A111" t="str">
            <v>Israel</v>
          </cell>
        </row>
        <row r="112">
          <cell r="A112" t="str">
            <v>Italy</v>
          </cell>
        </row>
        <row r="113">
          <cell r="A113" t="str">
            <v>Jamaica</v>
          </cell>
        </row>
        <row r="114">
          <cell r="A114" t="str">
            <v>Japan</v>
          </cell>
        </row>
        <row r="115">
          <cell r="A115" t="str">
            <v>Jersey</v>
          </cell>
        </row>
        <row r="116">
          <cell r="A116" t="str">
            <v>Jordan</v>
          </cell>
        </row>
        <row r="117">
          <cell r="A117" t="str">
            <v>Kazakhstan</v>
          </cell>
        </row>
        <row r="118">
          <cell r="A118" t="str">
            <v>Kenya</v>
          </cell>
        </row>
        <row r="119">
          <cell r="A119" t="str">
            <v>Kiribati</v>
          </cell>
        </row>
        <row r="120">
          <cell r="A120" t="str">
            <v>Korea (the Democratic People's Republic of)</v>
          </cell>
        </row>
        <row r="121">
          <cell r="A121" t="str">
            <v>Korea (the Republic of)</v>
          </cell>
        </row>
        <row r="122">
          <cell r="A122" t="str">
            <v>Kuwait</v>
          </cell>
        </row>
        <row r="123">
          <cell r="A123" t="str">
            <v>Kyrgyzstan</v>
          </cell>
        </row>
        <row r="124">
          <cell r="A124" t="str">
            <v>Lao People's Democratic Republic (the)</v>
          </cell>
        </row>
        <row r="125">
          <cell r="A125" t="str">
            <v>Latvia</v>
          </cell>
        </row>
        <row r="126">
          <cell r="A126" t="str">
            <v>Lebanon</v>
          </cell>
        </row>
        <row r="127">
          <cell r="A127" t="str">
            <v>Lesotho</v>
          </cell>
        </row>
        <row r="128">
          <cell r="A128" t="str">
            <v>Liberia</v>
          </cell>
        </row>
        <row r="129">
          <cell r="A129" t="str">
            <v>Libya</v>
          </cell>
        </row>
        <row r="130">
          <cell r="A130" t="str">
            <v>Liechtenstein</v>
          </cell>
        </row>
        <row r="131">
          <cell r="A131" t="str">
            <v>Lithuania</v>
          </cell>
        </row>
        <row r="132">
          <cell r="A132" t="str">
            <v>Luxembourg</v>
          </cell>
        </row>
        <row r="133">
          <cell r="A133" t="str">
            <v>Macao</v>
          </cell>
        </row>
        <row r="134">
          <cell r="A134" t="str">
            <v>Madagascar</v>
          </cell>
        </row>
        <row r="135">
          <cell r="A135" t="str">
            <v>Malawi</v>
          </cell>
        </row>
        <row r="136">
          <cell r="A136" t="str">
            <v>Malaysia</v>
          </cell>
        </row>
        <row r="137">
          <cell r="A137" t="str">
            <v>Maldives</v>
          </cell>
        </row>
        <row r="138">
          <cell r="A138" t="str">
            <v>Mali</v>
          </cell>
        </row>
        <row r="139">
          <cell r="A139" t="str">
            <v>Malta</v>
          </cell>
        </row>
        <row r="140">
          <cell r="A140" t="str">
            <v>Marshall Islands (the)</v>
          </cell>
        </row>
        <row r="141">
          <cell r="A141" t="str">
            <v>Martinique</v>
          </cell>
        </row>
        <row r="142">
          <cell r="A142" t="str">
            <v>Mauritania</v>
          </cell>
        </row>
        <row r="143">
          <cell r="A143" t="str">
            <v>Mauritius</v>
          </cell>
        </row>
        <row r="144">
          <cell r="A144" t="str">
            <v>Mayotte</v>
          </cell>
        </row>
        <row r="145">
          <cell r="A145" t="str">
            <v>Mexico</v>
          </cell>
        </row>
        <row r="146">
          <cell r="A146" t="str">
            <v>Micronesia (Federated States of)</v>
          </cell>
        </row>
        <row r="147">
          <cell r="A147" t="str">
            <v>Moldova (the Republic of)</v>
          </cell>
        </row>
        <row r="148">
          <cell r="A148" t="str">
            <v>Monaco</v>
          </cell>
        </row>
        <row r="149">
          <cell r="A149" t="str">
            <v>Mongolia</v>
          </cell>
        </row>
        <row r="150">
          <cell r="A150" t="str">
            <v>Montenegro</v>
          </cell>
        </row>
        <row r="151">
          <cell r="A151" t="str">
            <v>Montserrat</v>
          </cell>
        </row>
        <row r="152">
          <cell r="A152" t="str">
            <v>Morocco</v>
          </cell>
        </row>
        <row r="153">
          <cell r="A153" t="str">
            <v>Mozambique</v>
          </cell>
        </row>
        <row r="154">
          <cell r="A154" t="str">
            <v>Myanmar</v>
          </cell>
        </row>
        <row r="155">
          <cell r="A155" t="str">
            <v>Namibia</v>
          </cell>
        </row>
        <row r="156">
          <cell r="A156" t="str">
            <v>Nauru</v>
          </cell>
        </row>
        <row r="157">
          <cell r="A157" t="str">
            <v>Nepal</v>
          </cell>
        </row>
        <row r="158">
          <cell r="A158" t="str">
            <v>Netherlands (the)</v>
          </cell>
        </row>
        <row r="159">
          <cell r="A159" t="str">
            <v>New Caledonia</v>
          </cell>
        </row>
        <row r="160">
          <cell r="A160" t="str">
            <v>New Zealand</v>
          </cell>
        </row>
        <row r="161">
          <cell r="A161" t="str">
            <v>Nicaragua</v>
          </cell>
        </row>
        <row r="162">
          <cell r="A162" t="str">
            <v>Niger (the)</v>
          </cell>
        </row>
        <row r="163">
          <cell r="A163" t="str">
            <v>Nigeria</v>
          </cell>
        </row>
        <row r="164">
          <cell r="A164" t="str">
            <v>Niue</v>
          </cell>
        </row>
        <row r="165">
          <cell r="A165" t="str">
            <v>Norfolk Island</v>
          </cell>
        </row>
        <row r="166">
          <cell r="A166" t="str">
            <v>Northern Mariana Islands (the)</v>
          </cell>
        </row>
        <row r="167">
          <cell r="A167" t="str">
            <v>Norway</v>
          </cell>
        </row>
        <row r="168">
          <cell r="A168" t="str">
            <v>Oman</v>
          </cell>
        </row>
        <row r="169">
          <cell r="A169" t="str">
            <v>Pakistan</v>
          </cell>
        </row>
        <row r="170">
          <cell r="A170" t="str">
            <v>Palau</v>
          </cell>
        </row>
        <row r="171">
          <cell r="A171" t="str">
            <v>Palestine, State of</v>
          </cell>
        </row>
        <row r="172">
          <cell r="A172" t="str">
            <v>Panama</v>
          </cell>
        </row>
        <row r="173">
          <cell r="A173" t="str">
            <v>Papua New Guinea</v>
          </cell>
        </row>
        <row r="174">
          <cell r="A174" t="str">
            <v>Paraguay</v>
          </cell>
        </row>
        <row r="175">
          <cell r="A175" t="str">
            <v>Peru</v>
          </cell>
        </row>
        <row r="176">
          <cell r="A176" t="str">
            <v>Philippines (the)</v>
          </cell>
        </row>
        <row r="177">
          <cell r="A177" t="str">
            <v>Pitcairn</v>
          </cell>
        </row>
        <row r="178">
          <cell r="A178" t="str">
            <v>Poland</v>
          </cell>
        </row>
        <row r="179">
          <cell r="A179" t="str">
            <v>Portugal</v>
          </cell>
        </row>
        <row r="180">
          <cell r="A180" t="str">
            <v>Puerto Rico</v>
          </cell>
        </row>
        <row r="181">
          <cell r="A181" t="str">
            <v>Qatar</v>
          </cell>
        </row>
        <row r="182">
          <cell r="A182" t="str">
            <v>Republic of North Macedonia</v>
          </cell>
        </row>
        <row r="183">
          <cell r="A183" t="str">
            <v>Romania</v>
          </cell>
        </row>
        <row r="184">
          <cell r="A184" t="str">
            <v>Russian Federation (the)</v>
          </cell>
        </row>
        <row r="185">
          <cell r="A185" t="str">
            <v>Rwanda</v>
          </cell>
        </row>
        <row r="186">
          <cell r="A186" t="str">
            <v>Réunion</v>
          </cell>
        </row>
        <row r="187">
          <cell r="A187" t="str">
            <v>Saint Barthélemy</v>
          </cell>
        </row>
        <row r="188">
          <cell r="A188" t="str">
            <v>Saint Helena, Ascension and Tristan da Cunha</v>
          </cell>
        </row>
        <row r="189">
          <cell r="A189" t="str">
            <v>Saint Kitts and Nevis</v>
          </cell>
        </row>
        <row r="190">
          <cell r="A190" t="str">
            <v>Saint Lucia</v>
          </cell>
        </row>
        <row r="191">
          <cell r="A191" t="str">
            <v>Saint Martin (French part)</v>
          </cell>
        </row>
        <row r="192">
          <cell r="A192" t="str">
            <v>Saint Pierre and Miquelon</v>
          </cell>
        </row>
        <row r="193">
          <cell r="A193" t="str">
            <v>Saint Vincent and the Grenadines</v>
          </cell>
        </row>
        <row r="194">
          <cell r="A194" t="str">
            <v>Samoa</v>
          </cell>
        </row>
        <row r="195">
          <cell r="A195" t="str">
            <v>San Marino</v>
          </cell>
        </row>
        <row r="196">
          <cell r="A196" t="str">
            <v>Sao Tome and Principe</v>
          </cell>
        </row>
        <row r="197">
          <cell r="A197" t="str">
            <v>Saudi Arabia</v>
          </cell>
        </row>
        <row r="198">
          <cell r="A198" t="str">
            <v>Senegal</v>
          </cell>
        </row>
        <row r="199">
          <cell r="A199" t="str">
            <v>Serbia</v>
          </cell>
        </row>
        <row r="200">
          <cell r="A200" t="str">
            <v>Seychelles</v>
          </cell>
        </row>
        <row r="201">
          <cell r="A201" t="str">
            <v>Sierra Leone</v>
          </cell>
        </row>
        <row r="202">
          <cell r="A202" t="str">
            <v>Singapore</v>
          </cell>
        </row>
        <row r="203">
          <cell r="A203" t="str">
            <v>Sint Maarten (Dutch part)</v>
          </cell>
        </row>
        <row r="204">
          <cell r="A204" t="str">
            <v>Slovakia</v>
          </cell>
        </row>
        <row r="205">
          <cell r="A205" t="str">
            <v>Slovenia</v>
          </cell>
        </row>
        <row r="206">
          <cell r="A206" t="str">
            <v>Solomon Islands</v>
          </cell>
        </row>
        <row r="207">
          <cell r="A207" t="str">
            <v>Somalia</v>
          </cell>
        </row>
        <row r="208">
          <cell r="A208" t="str">
            <v>South Africa</v>
          </cell>
        </row>
        <row r="209">
          <cell r="A209" t="str">
            <v>South Georgia and the South Sandwich Islands</v>
          </cell>
        </row>
        <row r="210">
          <cell r="A210" t="str">
            <v>South Sudan</v>
          </cell>
        </row>
        <row r="211">
          <cell r="A211" t="str">
            <v>Spain</v>
          </cell>
        </row>
        <row r="212">
          <cell r="A212" t="str">
            <v>Sri Lanka</v>
          </cell>
        </row>
        <row r="213">
          <cell r="A213" t="str">
            <v>Sudan (the)</v>
          </cell>
        </row>
        <row r="214">
          <cell r="A214" t="str">
            <v>Suriname</v>
          </cell>
        </row>
        <row r="215">
          <cell r="A215" t="str">
            <v>Svalbard and Jan Mayen</v>
          </cell>
        </row>
        <row r="216">
          <cell r="A216" t="str">
            <v>Sweden</v>
          </cell>
        </row>
        <row r="217">
          <cell r="A217" t="str">
            <v>Switzerland</v>
          </cell>
        </row>
        <row r="218">
          <cell r="A218" t="str">
            <v>Syrian Arab Republic</v>
          </cell>
        </row>
        <row r="219">
          <cell r="A219" t="str">
            <v>Taiwan (Province of China)</v>
          </cell>
        </row>
        <row r="220">
          <cell r="A220" t="str">
            <v>Tajikistan</v>
          </cell>
        </row>
        <row r="221">
          <cell r="A221" t="str">
            <v>Tanzania, United Republic of</v>
          </cell>
        </row>
        <row r="222">
          <cell r="A222" t="str">
            <v>Thailand</v>
          </cell>
        </row>
        <row r="223">
          <cell r="A223" t="str">
            <v>Timor-Leste</v>
          </cell>
        </row>
        <row r="224">
          <cell r="A224" t="str">
            <v>Togo</v>
          </cell>
        </row>
        <row r="225">
          <cell r="A225" t="str">
            <v>Tokelau</v>
          </cell>
        </row>
        <row r="226">
          <cell r="A226" t="str">
            <v>Tonga</v>
          </cell>
        </row>
        <row r="227">
          <cell r="A227" t="str">
            <v>Trinidad and Tobago</v>
          </cell>
        </row>
        <row r="228">
          <cell r="A228" t="str">
            <v>Tunisia</v>
          </cell>
        </row>
        <row r="229">
          <cell r="A229" t="str">
            <v>Turkey</v>
          </cell>
        </row>
        <row r="230">
          <cell r="A230" t="str">
            <v>Turkmenistan</v>
          </cell>
        </row>
        <row r="231">
          <cell r="A231" t="str">
            <v>Turks and Caicos Islands (the)</v>
          </cell>
        </row>
        <row r="232">
          <cell r="A232" t="str">
            <v>Tuvalu</v>
          </cell>
        </row>
        <row r="233">
          <cell r="A233" t="str">
            <v>Uganda</v>
          </cell>
        </row>
        <row r="234">
          <cell r="A234" t="str">
            <v>Ukraine</v>
          </cell>
        </row>
        <row r="235">
          <cell r="A235" t="str">
            <v>United Arab Emirates (the)</v>
          </cell>
        </row>
        <row r="236">
          <cell r="A236" t="str">
            <v>United Kingdom of Great Britain and Northern Ireland (the)</v>
          </cell>
        </row>
        <row r="237">
          <cell r="A237" t="str">
            <v>United States Minor Outlying Islands (the)</v>
          </cell>
        </row>
        <row r="238">
          <cell r="A238" t="str">
            <v>United States of America (the)</v>
          </cell>
        </row>
        <row r="239">
          <cell r="A239" t="str">
            <v>Uruguay</v>
          </cell>
        </row>
        <row r="240">
          <cell r="A240" t="str">
            <v>Uzbekistan</v>
          </cell>
        </row>
        <row r="241">
          <cell r="A241" t="str">
            <v>Vanuatu</v>
          </cell>
        </row>
        <row r="242">
          <cell r="A242" t="str">
            <v>Venezuela (Bolivarian Republic of)</v>
          </cell>
        </row>
        <row r="243">
          <cell r="A243" t="str">
            <v>Viet Nam</v>
          </cell>
        </row>
        <row r="244">
          <cell r="A244" t="str">
            <v>Virgin Islands (British)</v>
          </cell>
        </row>
        <row r="245">
          <cell r="A245" t="str">
            <v>Virgin Islands (U.S.)</v>
          </cell>
        </row>
        <row r="246">
          <cell r="A246" t="str">
            <v>Wallis and Futuna</v>
          </cell>
        </row>
        <row r="247">
          <cell r="A247" t="str">
            <v>Western Sahara</v>
          </cell>
        </row>
        <row r="248">
          <cell r="A248" t="str">
            <v>Yemen</v>
          </cell>
        </row>
        <row r="249">
          <cell r="A249" t="str">
            <v>Zambia</v>
          </cell>
        </row>
        <row r="250">
          <cell r="A250" t="str">
            <v>Zimbabwe</v>
          </cell>
        </row>
        <row r="251">
          <cell r="A251" t="str">
            <v>Åland Islands</v>
          </cell>
        </row>
        <row r="252">
          <cell r="A252" t="str">
            <v>Other countries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OV1"/>
      <sheetName val="KM1"/>
      <sheetName val="OVC"/>
      <sheetName val="OVA"/>
      <sheetName val="OVB"/>
      <sheetName val="LI1"/>
      <sheetName val="LI2"/>
      <sheetName val="LI3"/>
      <sheetName val="LIA"/>
      <sheetName val="LIB"/>
      <sheetName val="CC1"/>
      <sheetName val="CC2"/>
      <sheetName val="CCA"/>
      <sheetName val="CCyB1"/>
      <sheetName val="CCyB2"/>
      <sheetName val="LRSum"/>
      <sheetName val="LRCom"/>
      <sheetName val="LRSpl"/>
      <sheetName val="LRA"/>
      <sheetName val="LIQA"/>
      <sheetName val="LIQ1"/>
      <sheetName val="LIQB"/>
      <sheetName val="LIQ2"/>
      <sheetName val="CRA"/>
      <sheetName val="CRB"/>
      <sheetName val="CR1"/>
      <sheetName val="CR1A"/>
      <sheetName val="CQ1"/>
      <sheetName val="CQ3"/>
      <sheetName val="CQ4TOT"/>
      <sheetName val="CQ4ONperC"/>
      <sheetName val="CQ4OFFperC"/>
      <sheetName val="CQ5"/>
      <sheetName val="CRC"/>
      <sheetName val="CR3"/>
      <sheetName val="CRD"/>
      <sheetName val="CR4"/>
      <sheetName val="CR5"/>
      <sheetName val="CRE"/>
      <sheetName val="CR6Tot"/>
      <sheetName val="CR6AIRBInvisible"/>
      <sheetName val="CR6FIRBInvisible"/>
      <sheetName val="CR6A"/>
      <sheetName val="CR7"/>
      <sheetName val="CR7AAIRB"/>
      <sheetName val="CR8"/>
      <sheetName val="CR9AIRBInvisible"/>
      <sheetName val="CR9FIRBInvisible"/>
      <sheetName val="CCRA"/>
      <sheetName val="CCR1"/>
      <sheetName val="CCR2"/>
      <sheetName val="CCR3"/>
      <sheetName val="CCR4AIRBInvisible"/>
      <sheetName val="CCR4FIRBInvisible"/>
      <sheetName val="CCR5"/>
      <sheetName val="CCR8"/>
      <sheetName val="SECA"/>
      <sheetName val="SEC1"/>
      <sheetName val="SEC3"/>
      <sheetName val="SEC5"/>
      <sheetName val="MRA"/>
      <sheetName val="MR1"/>
      <sheetName val="ORA"/>
      <sheetName val="OR1"/>
      <sheetName val="REMA"/>
      <sheetName val="REM1"/>
      <sheetName val="REM2"/>
      <sheetName val="REM3"/>
      <sheetName val="REM4"/>
      <sheetName val="REM5"/>
      <sheetName val="AE1"/>
      <sheetName val="AE2"/>
      <sheetName val="AE3"/>
      <sheetName val="AE4"/>
      <sheetName val="CR6AIRB--1"/>
      <sheetName val="CR6AIRB--2"/>
      <sheetName val="CR6AIRB--3"/>
      <sheetName val="CR6AIRB--4"/>
      <sheetName val="CR6AIRB--5"/>
      <sheetName val="CR9AIRB--1"/>
      <sheetName val="CR9AIRB--2"/>
      <sheetName val="CR9AIRB--3"/>
      <sheetName val="CR9AIRB--4"/>
      <sheetName val="CR9AIRB--5"/>
      <sheetName val="IRRBB1"/>
      <sheetName val="IRRBBA"/>
      <sheetName val="Covid1"/>
      <sheetName val="Covid2"/>
      <sheetName val="Covid3"/>
    </sheetNames>
    <sheetDataSet>
      <sheetData sheetId="0">
        <row r="3">
          <cell r="A3" t="str">
            <v>Afghanistan</v>
          </cell>
        </row>
        <row r="4">
          <cell r="A4" t="str">
            <v>Albania</v>
          </cell>
        </row>
        <row r="5">
          <cell r="A5" t="str">
            <v>Algeria</v>
          </cell>
        </row>
        <row r="6">
          <cell r="A6" t="str">
            <v>American Samoa</v>
          </cell>
        </row>
        <row r="7">
          <cell r="A7" t="str">
            <v>Andorra</v>
          </cell>
        </row>
        <row r="8">
          <cell r="A8" t="str">
            <v>Angola</v>
          </cell>
        </row>
        <row r="9">
          <cell r="A9" t="str">
            <v>Anguilla</v>
          </cell>
        </row>
        <row r="10">
          <cell r="A10" t="str">
            <v>Antarctica</v>
          </cell>
        </row>
        <row r="11">
          <cell r="A11" t="str">
            <v>Antigua and Barbuda</v>
          </cell>
        </row>
        <row r="12">
          <cell r="A12" t="str">
            <v>Argentina</v>
          </cell>
        </row>
        <row r="13">
          <cell r="A13" t="str">
            <v>Armenia</v>
          </cell>
        </row>
        <row r="14">
          <cell r="A14" t="str">
            <v>Aruba</v>
          </cell>
        </row>
        <row r="15">
          <cell r="A15" t="str">
            <v>Australia</v>
          </cell>
        </row>
        <row r="16">
          <cell r="A16" t="str">
            <v>Austria</v>
          </cell>
        </row>
        <row r="17">
          <cell r="A17" t="str">
            <v>Azerbaijan</v>
          </cell>
        </row>
        <row r="18">
          <cell r="A18" t="str">
            <v>Bahamas (the)</v>
          </cell>
        </row>
        <row r="19">
          <cell r="A19" t="str">
            <v>Bahrain</v>
          </cell>
        </row>
        <row r="20">
          <cell r="A20" t="str">
            <v>Bangladesh</v>
          </cell>
        </row>
        <row r="21">
          <cell r="A21" t="str">
            <v>Barbados</v>
          </cell>
        </row>
        <row r="22">
          <cell r="A22" t="str">
            <v>Belarus</v>
          </cell>
        </row>
        <row r="23">
          <cell r="A23" t="str">
            <v>Belgium</v>
          </cell>
        </row>
        <row r="24">
          <cell r="A24" t="str">
            <v>Belize</v>
          </cell>
        </row>
        <row r="25">
          <cell r="A25" t="str">
            <v>Benin</v>
          </cell>
        </row>
        <row r="26">
          <cell r="A26" t="str">
            <v>Bermuda</v>
          </cell>
        </row>
        <row r="27">
          <cell r="A27" t="str">
            <v>Bhutan</v>
          </cell>
        </row>
        <row r="28">
          <cell r="A28" t="str">
            <v>Bolivia (Plurinational State of)</v>
          </cell>
        </row>
        <row r="29">
          <cell r="A29" t="str">
            <v>Bonaire, Sint Eustatius and Saba</v>
          </cell>
        </row>
        <row r="30">
          <cell r="A30" t="str">
            <v>Bosnia and Herzegovina</v>
          </cell>
        </row>
        <row r="31">
          <cell r="A31" t="str">
            <v>Botswana</v>
          </cell>
        </row>
        <row r="32">
          <cell r="A32" t="str">
            <v>Bouvet Island</v>
          </cell>
        </row>
        <row r="33">
          <cell r="A33" t="str">
            <v>Brazil</v>
          </cell>
        </row>
        <row r="34">
          <cell r="A34" t="str">
            <v>British Indian Ocean Territory (the)</v>
          </cell>
        </row>
        <row r="35">
          <cell r="A35" t="str">
            <v>Brunei Darussalam</v>
          </cell>
        </row>
        <row r="36">
          <cell r="A36" t="str">
            <v>Bulgaria</v>
          </cell>
        </row>
        <row r="37">
          <cell r="A37" t="str">
            <v>Burkina Faso</v>
          </cell>
        </row>
        <row r="38">
          <cell r="A38" t="str">
            <v>Burundi</v>
          </cell>
        </row>
        <row r="39">
          <cell r="A39" t="str">
            <v>Cabo Verde</v>
          </cell>
        </row>
        <row r="40">
          <cell r="A40" t="str">
            <v>Cambodia</v>
          </cell>
        </row>
        <row r="41">
          <cell r="A41" t="str">
            <v>Cameroon</v>
          </cell>
        </row>
        <row r="42">
          <cell r="A42" t="str">
            <v>Canada</v>
          </cell>
        </row>
        <row r="43">
          <cell r="A43" t="str">
            <v>Cayman Islands (the)</v>
          </cell>
        </row>
        <row r="44">
          <cell r="A44" t="str">
            <v>Central African Republic (the)</v>
          </cell>
        </row>
        <row r="45">
          <cell r="A45" t="str">
            <v>Chad</v>
          </cell>
        </row>
        <row r="46">
          <cell r="A46" t="str">
            <v>Chile</v>
          </cell>
        </row>
        <row r="47">
          <cell r="A47" t="str">
            <v>China</v>
          </cell>
        </row>
        <row r="48">
          <cell r="A48" t="str">
            <v>Christmas Island</v>
          </cell>
        </row>
        <row r="49">
          <cell r="A49" t="str">
            <v>Cocos (Keeling) Islands (the)</v>
          </cell>
        </row>
        <row r="50">
          <cell r="A50" t="str">
            <v>Colombia</v>
          </cell>
        </row>
        <row r="51">
          <cell r="A51" t="str">
            <v>Comoros (the)</v>
          </cell>
        </row>
        <row r="52">
          <cell r="A52" t="str">
            <v>Congo (the Democratic Republic of the)</v>
          </cell>
        </row>
        <row r="53">
          <cell r="A53" t="str">
            <v>Congo (the)</v>
          </cell>
        </row>
        <row r="54">
          <cell r="A54" t="str">
            <v>Cook Islands (the)</v>
          </cell>
        </row>
        <row r="55">
          <cell r="A55" t="str">
            <v>Costa Rica</v>
          </cell>
        </row>
        <row r="56">
          <cell r="A56" t="str">
            <v>Croatia</v>
          </cell>
        </row>
        <row r="57">
          <cell r="A57" t="str">
            <v>Cuba</v>
          </cell>
        </row>
        <row r="58">
          <cell r="A58" t="str">
            <v>Curaçao</v>
          </cell>
        </row>
        <row r="59">
          <cell r="A59" t="str">
            <v>Cyprus</v>
          </cell>
        </row>
        <row r="60">
          <cell r="A60" t="str">
            <v>Czechia</v>
          </cell>
        </row>
        <row r="61">
          <cell r="A61" t="str">
            <v>Côte d'Ivoire</v>
          </cell>
        </row>
        <row r="62">
          <cell r="A62" t="str">
            <v>Denmark</v>
          </cell>
        </row>
        <row r="63">
          <cell r="A63" t="str">
            <v>Djibouti</v>
          </cell>
        </row>
        <row r="64">
          <cell r="A64" t="str">
            <v>Dominica</v>
          </cell>
        </row>
        <row r="65">
          <cell r="A65" t="str">
            <v>Dominican Republic (the)</v>
          </cell>
        </row>
        <row r="66">
          <cell r="A66" t="str">
            <v>Ecuador</v>
          </cell>
        </row>
        <row r="67">
          <cell r="A67" t="str">
            <v>Egypt</v>
          </cell>
        </row>
        <row r="68">
          <cell r="A68" t="str">
            <v>El Salvador</v>
          </cell>
        </row>
        <row r="69">
          <cell r="A69" t="str">
            <v>Equatorial Guinea</v>
          </cell>
        </row>
        <row r="70">
          <cell r="A70" t="str">
            <v>Eritrea</v>
          </cell>
        </row>
        <row r="71">
          <cell r="A71" t="str">
            <v>Estonia</v>
          </cell>
        </row>
        <row r="72">
          <cell r="A72" t="str">
            <v>Eswatini</v>
          </cell>
        </row>
        <row r="73">
          <cell r="A73" t="str">
            <v>Ethiopia</v>
          </cell>
        </row>
        <row r="74">
          <cell r="A74" t="str">
            <v>Falkland Islands (the) [Malvinas]</v>
          </cell>
        </row>
        <row r="75">
          <cell r="A75" t="str">
            <v>Faroe Islands (the)</v>
          </cell>
        </row>
        <row r="76">
          <cell r="A76" t="str">
            <v>Fiji</v>
          </cell>
        </row>
        <row r="77">
          <cell r="A77" t="str">
            <v>Finland</v>
          </cell>
        </row>
        <row r="78">
          <cell r="A78" t="str">
            <v>France</v>
          </cell>
        </row>
        <row r="79">
          <cell r="A79" t="str">
            <v>French Guiana</v>
          </cell>
        </row>
        <row r="80">
          <cell r="A80" t="str">
            <v>French Polynesia</v>
          </cell>
        </row>
        <row r="81">
          <cell r="A81" t="str">
            <v>French Southern Territories (the)</v>
          </cell>
        </row>
        <row r="82">
          <cell r="A82" t="str">
            <v>Gabon</v>
          </cell>
        </row>
        <row r="83">
          <cell r="A83" t="str">
            <v>Gambia (the)</v>
          </cell>
        </row>
        <row r="84">
          <cell r="A84" t="str">
            <v>Georgia</v>
          </cell>
        </row>
        <row r="85">
          <cell r="A85" t="str">
            <v>Germany</v>
          </cell>
        </row>
        <row r="86">
          <cell r="A86" t="str">
            <v>Ghana</v>
          </cell>
        </row>
        <row r="87">
          <cell r="A87" t="str">
            <v>Gibraltar</v>
          </cell>
        </row>
        <row r="88">
          <cell r="A88" t="str">
            <v>Greece</v>
          </cell>
        </row>
        <row r="89">
          <cell r="A89" t="str">
            <v>Greenland</v>
          </cell>
        </row>
        <row r="90">
          <cell r="A90" t="str">
            <v>Grenada</v>
          </cell>
        </row>
        <row r="91">
          <cell r="A91" t="str">
            <v>Guadeloupe</v>
          </cell>
        </row>
        <row r="92">
          <cell r="A92" t="str">
            <v>Guam</v>
          </cell>
        </row>
        <row r="93">
          <cell r="A93" t="str">
            <v>Guatemala</v>
          </cell>
        </row>
        <row r="94">
          <cell r="A94" t="str">
            <v>Guernsey</v>
          </cell>
        </row>
        <row r="95">
          <cell r="A95" t="str">
            <v>Guinea</v>
          </cell>
        </row>
        <row r="96">
          <cell r="A96" t="str">
            <v>Guinea-Bissau</v>
          </cell>
        </row>
        <row r="97">
          <cell r="A97" t="str">
            <v>Guyana</v>
          </cell>
        </row>
        <row r="98">
          <cell r="A98" t="str">
            <v>Haiti</v>
          </cell>
        </row>
        <row r="99">
          <cell r="A99" t="str">
            <v>Heard Island and McDonald Islands</v>
          </cell>
        </row>
        <row r="100">
          <cell r="A100" t="str">
            <v>Holy See (the)</v>
          </cell>
        </row>
        <row r="101">
          <cell r="A101" t="str">
            <v>Honduras</v>
          </cell>
        </row>
        <row r="102">
          <cell r="A102" t="str">
            <v>Hong Kong</v>
          </cell>
        </row>
        <row r="103">
          <cell r="A103" t="str">
            <v>Hungary</v>
          </cell>
        </row>
        <row r="104">
          <cell r="A104" t="str">
            <v>Iceland</v>
          </cell>
        </row>
        <row r="105">
          <cell r="A105" t="str">
            <v>India</v>
          </cell>
        </row>
        <row r="106">
          <cell r="A106" t="str">
            <v>Indonesia</v>
          </cell>
        </row>
        <row r="107">
          <cell r="A107" t="str">
            <v>Iran (Islamic Republic of)</v>
          </cell>
        </row>
        <row r="108">
          <cell r="A108" t="str">
            <v>Iraq</v>
          </cell>
        </row>
        <row r="109">
          <cell r="A109" t="str">
            <v>Ireland</v>
          </cell>
        </row>
        <row r="110">
          <cell r="A110" t="str">
            <v>Isle of Man</v>
          </cell>
        </row>
        <row r="111">
          <cell r="A111" t="str">
            <v>Israel</v>
          </cell>
        </row>
        <row r="112">
          <cell r="A112" t="str">
            <v>Italy</v>
          </cell>
        </row>
        <row r="113">
          <cell r="A113" t="str">
            <v>Jamaica</v>
          </cell>
        </row>
        <row r="114">
          <cell r="A114" t="str">
            <v>Japan</v>
          </cell>
        </row>
        <row r="115">
          <cell r="A115" t="str">
            <v>Jersey</v>
          </cell>
        </row>
        <row r="116">
          <cell r="A116" t="str">
            <v>Jordan</v>
          </cell>
        </row>
        <row r="117">
          <cell r="A117" t="str">
            <v>Kazakhstan</v>
          </cell>
        </row>
        <row r="118">
          <cell r="A118" t="str">
            <v>Kenya</v>
          </cell>
        </row>
        <row r="119">
          <cell r="A119" t="str">
            <v>Kiribati</v>
          </cell>
        </row>
        <row r="120">
          <cell r="A120" t="str">
            <v>Korea (the Democratic People's Republic of)</v>
          </cell>
        </row>
        <row r="121">
          <cell r="A121" t="str">
            <v>Korea (the Republic of)</v>
          </cell>
        </row>
        <row r="122">
          <cell r="A122" t="str">
            <v>Kuwait</v>
          </cell>
        </row>
        <row r="123">
          <cell r="A123" t="str">
            <v>Kyrgyzstan</v>
          </cell>
        </row>
        <row r="124">
          <cell r="A124" t="str">
            <v>Lao People's Democratic Republic (the)</v>
          </cell>
        </row>
        <row r="125">
          <cell r="A125" t="str">
            <v>Latvia</v>
          </cell>
        </row>
        <row r="126">
          <cell r="A126" t="str">
            <v>Lebanon</v>
          </cell>
        </row>
        <row r="127">
          <cell r="A127" t="str">
            <v>Lesotho</v>
          </cell>
        </row>
        <row r="128">
          <cell r="A128" t="str">
            <v>Liberia</v>
          </cell>
        </row>
        <row r="129">
          <cell r="A129" t="str">
            <v>Libya</v>
          </cell>
        </row>
        <row r="130">
          <cell r="A130" t="str">
            <v>Liechtenstein</v>
          </cell>
        </row>
        <row r="131">
          <cell r="A131" t="str">
            <v>Lithuania</v>
          </cell>
        </row>
        <row r="132">
          <cell r="A132" t="str">
            <v>Luxembourg</v>
          </cell>
        </row>
        <row r="133">
          <cell r="A133" t="str">
            <v>Macao</v>
          </cell>
        </row>
        <row r="134">
          <cell r="A134" t="str">
            <v>Madagascar</v>
          </cell>
        </row>
        <row r="135">
          <cell r="A135" t="str">
            <v>Malawi</v>
          </cell>
        </row>
        <row r="136">
          <cell r="A136" t="str">
            <v>Malaysia</v>
          </cell>
        </row>
        <row r="137">
          <cell r="A137" t="str">
            <v>Maldives</v>
          </cell>
        </row>
        <row r="138">
          <cell r="A138" t="str">
            <v>Mali</v>
          </cell>
        </row>
        <row r="139">
          <cell r="A139" t="str">
            <v>Malta</v>
          </cell>
        </row>
        <row r="140">
          <cell r="A140" t="str">
            <v>Marshall Islands (the)</v>
          </cell>
        </row>
        <row r="141">
          <cell r="A141" t="str">
            <v>Martinique</v>
          </cell>
        </row>
        <row r="142">
          <cell r="A142" t="str">
            <v>Mauritania</v>
          </cell>
        </row>
        <row r="143">
          <cell r="A143" t="str">
            <v>Mauritius</v>
          </cell>
        </row>
        <row r="144">
          <cell r="A144" t="str">
            <v>Mayotte</v>
          </cell>
        </row>
        <row r="145">
          <cell r="A145" t="str">
            <v>Mexico</v>
          </cell>
        </row>
        <row r="146">
          <cell r="A146" t="str">
            <v>Micronesia (Federated States of)</v>
          </cell>
        </row>
        <row r="147">
          <cell r="A147" t="str">
            <v>Moldova (the Republic of)</v>
          </cell>
        </row>
        <row r="148">
          <cell r="A148" t="str">
            <v>Monaco</v>
          </cell>
        </row>
        <row r="149">
          <cell r="A149" t="str">
            <v>Mongolia</v>
          </cell>
        </row>
        <row r="150">
          <cell r="A150" t="str">
            <v>Montenegro</v>
          </cell>
        </row>
        <row r="151">
          <cell r="A151" t="str">
            <v>Montserrat</v>
          </cell>
        </row>
        <row r="152">
          <cell r="A152" t="str">
            <v>Morocco</v>
          </cell>
        </row>
        <row r="153">
          <cell r="A153" t="str">
            <v>Mozambique</v>
          </cell>
        </row>
        <row r="154">
          <cell r="A154" t="str">
            <v>Myanmar</v>
          </cell>
        </row>
        <row r="155">
          <cell r="A155" t="str">
            <v>Namibia</v>
          </cell>
        </row>
        <row r="156">
          <cell r="A156" t="str">
            <v>Nauru</v>
          </cell>
        </row>
        <row r="157">
          <cell r="A157" t="str">
            <v>Nepal</v>
          </cell>
        </row>
        <row r="158">
          <cell r="A158" t="str">
            <v>Netherlands (the)</v>
          </cell>
        </row>
        <row r="159">
          <cell r="A159" t="str">
            <v>New Caledonia</v>
          </cell>
        </row>
        <row r="160">
          <cell r="A160" t="str">
            <v>New Zealand</v>
          </cell>
        </row>
        <row r="161">
          <cell r="A161" t="str">
            <v>Nicaragua</v>
          </cell>
        </row>
        <row r="162">
          <cell r="A162" t="str">
            <v>Niger (the)</v>
          </cell>
        </row>
        <row r="163">
          <cell r="A163" t="str">
            <v>Nigeria</v>
          </cell>
        </row>
        <row r="164">
          <cell r="A164" t="str">
            <v>Niue</v>
          </cell>
        </row>
        <row r="165">
          <cell r="A165" t="str">
            <v>Norfolk Island</v>
          </cell>
        </row>
        <row r="166">
          <cell r="A166" t="str">
            <v>Northern Mariana Islands (the)</v>
          </cell>
        </row>
        <row r="167">
          <cell r="A167" t="str">
            <v>Norway</v>
          </cell>
        </row>
        <row r="168">
          <cell r="A168" t="str">
            <v>Oman</v>
          </cell>
        </row>
        <row r="169">
          <cell r="A169" t="str">
            <v>Pakistan</v>
          </cell>
        </row>
        <row r="170">
          <cell r="A170" t="str">
            <v>Palau</v>
          </cell>
        </row>
        <row r="171">
          <cell r="A171" t="str">
            <v>Palestine, State of</v>
          </cell>
        </row>
        <row r="172">
          <cell r="A172" t="str">
            <v>Panama</v>
          </cell>
        </row>
        <row r="173">
          <cell r="A173" t="str">
            <v>Papua New Guinea</v>
          </cell>
        </row>
        <row r="174">
          <cell r="A174" t="str">
            <v>Paraguay</v>
          </cell>
        </row>
        <row r="175">
          <cell r="A175" t="str">
            <v>Peru</v>
          </cell>
        </row>
        <row r="176">
          <cell r="A176" t="str">
            <v>Philippines (the)</v>
          </cell>
        </row>
        <row r="177">
          <cell r="A177" t="str">
            <v>Pitcairn</v>
          </cell>
        </row>
        <row r="178">
          <cell r="A178" t="str">
            <v>Poland</v>
          </cell>
        </row>
        <row r="179">
          <cell r="A179" t="str">
            <v>Portugal</v>
          </cell>
        </row>
        <row r="180">
          <cell r="A180" t="str">
            <v>Puerto Rico</v>
          </cell>
        </row>
        <row r="181">
          <cell r="A181" t="str">
            <v>Qatar</v>
          </cell>
        </row>
        <row r="182">
          <cell r="A182" t="str">
            <v>Republic of North Macedonia</v>
          </cell>
        </row>
        <row r="183">
          <cell r="A183" t="str">
            <v>Romania</v>
          </cell>
        </row>
        <row r="184">
          <cell r="A184" t="str">
            <v>Russian Federation (the)</v>
          </cell>
        </row>
        <row r="185">
          <cell r="A185" t="str">
            <v>Rwanda</v>
          </cell>
        </row>
        <row r="186">
          <cell r="A186" t="str">
            <v>Réunion</v>
          </cell>
        </row>
        <row r="187">
          <cell r="A187" t="str">
            <v>Saint Barthélemy</v>
          </cell>
        </row>
        <row r="188">
          <cell r="A188" t="str">
            <v>Saint Helena, Ascension and Tristan da Cunha</v>
          </cell>
        </row>
        <row r="189">
          <cell r="A189" t="str">
            <v>Saint Kitts and Nevis</v>
          </cell>
        </row>
        <row r="190">
          <cell r="A190" t="str">
            <v>Saint Lucia</v>
          </cell>
        </row>
        <row r="191">
          <cell r="A191" t="str">
            <v>Saint Martin (French part)</v>
          </cell>
        </row>
        <row r="192">
          <cell r="A192" t="str">
            <v>Saint Pierre and Miquelon</v>
          </cell>
        </row>
        <row r="193">
          <cell r="A193" t="str">
            <v>Saint Vincent and the Grenadines</v>
          </cell>
        </row>
        <row r="194">
          <cell r="A194" t="str">
            <v>Samoa</v>
          </cell>
        </row>
        <row r="195">
          <cell r="A195" t="str">
            <v>San Marino</v>
          </cell>
        </row>
        <row r="196">
          <cell r="A196" t="str">
            <v>Sao Tome and Principe</v>
          </cell>
        </row>
        <row r="197">
          <cell r="A197" t="str">
            <v>Saudi Arabia</v>
          </cell>
        </row>
        <row r="198">
          <cell r="A198" t="str">
            <v>Senegal</v>
          </cell>
        </row>
        <row r="199">
          <cell r="A199" t="str">
            <v>Serbia</v>
          </cell>
        </row>
        <row r="200">
          <cell r="A200" t="str">
            <v>Seychelles</v>
          </cell>
        </row>
        <row r="201">
          <cell r="A201" t="str">
            <v>Sierra Leone</v>
          </cell>
        </row>
        <row r="202">
          <cell r="A202" t="str">
            <v>Singapore</v>
          </cell>
        </row>
        <row r="203">
          <cell r="A203" t="str">
            <v>Sint Maarten (Dutch part)</v>
          </cell>
        </row>
        <row r="204">
          <cell r="A204" t="str">
            <v>Slovakia</v>
          </cell>
        </row>
        <row r="205">
          <cell r="A205" t="str">
            <v>Slovenia</v>
          </cell>
        </row>
        <row r="206">
          <cell r="A206" t="str">
            <v>Solomon Islands</v>
          </cell>
        </row>
        <row r="207">
          <cell r="A207" t="str">
            <v>Somalia</v>
          </cell>
        </row>
        <row r="208">
          <cell r="A208" t="str">
            <v>South Africa</v>
          </cell>
        </row>
        <row r="209">
          <cell r="A209" t="str">
            <v>South Georgia and the South Sandwich Islands</v>
          </cell>
        </row>
        <row r="210">
          <cell r="A210" t="str">
            <v>South Sudan</v>
          </cell>
        </row>
        <row r="211">
          <cell r="A211" t="str">
            <v>Spain</v>
          </cell>
        </row>
        <row r="212">
          <cell r="A212" t="str">
            <v>Sri Lanka</v>
          </cell>
        </row>
        <row r="213">
          <cell r="A213" t="str">
            <v>Sudan (the)</v>
          </cell>
        </row>
        <row r="214">
          <cell r="A214" t="str">
            <v>Suriname</v>
          </cell>
        </row>
        <row r="215">
          <cell r="A215" t="str">
            <v>Svalbard and Jan Mayen</v>
          </cell>
        </row>
        <row r="216">
          <cell r="A216" t="str">
            <v>Sweden</v>
          </cell>
        </row>
        <row r="217">
          <cell r="A217" t="str">
            <v>Switzerland</v>
          </cell>
        </row>
        <row r="218">
          <cell r="A218" t="str">
            <v>Syrian Arab Republic</v>
          </cell>
        </row>
        <row r="219">
          <cell r="A219" t="str">
            <v>Taiwan (Province of China)</v>
          </cell>
        </row>
        <row r="220">
          <cell r="A220" t="str">
            <v>Tajikistan</v>
          </cell>
        </row>
        <row r="221">
          <cell r="A221" t="str">
            <v>Tanzania, United Republic of</v>
          </cell>
        </row>
        <row r="222">
          <cell r="A222" t="str">
            <v>Thailand</v>
          </cell>
        </row>
        <row r="223">
          <cell r="A223" t="str">
            <v>Timor-Leste</v>
          </cell>
        </row>
        <row r="224">
          <cell r="A224" t="str">
            <v>Togo</v>
          </cell>
        </row>
        <row r="225">
          <cell r="A225" t="str">
            <v>Tokelau</v>
          </cell>
        </row>
        <row r="226">
          <cell r="A226" t="str">
            <v>Tonga</v>
          </cell>
        </row>
        <row r="227">
          <cell r="A227" t="str">
            <v>Trinidad and Tobago</v>
          </cell>
        </row>
        <row r="228">
          <cell r="A228" t="str">
            <v>Tunisia</v>
          </cell>
        </row>
        <row r="229">
          <cell r="A229" t="str">
            <v>Turkey</v>
          </cell>
        </row>
        <row r="230">
          <cell r="A230" t="str">
            <v>Turkmenistan</v>
          </cell>
        </row>
        <row r="231">
          <cell r="A231" t="str">
            <v>Turks and Caicos Islands (the)</v>
          </cell>
        </row>
        <row r="232">
          <cell r="A232" t="str">
            <v>Tuvalu</v>
          </cell>
        </row>
        <row r="233">
          <cell r="A233" t="str">
            <v>Uganda</v>
          </cell>
        </row>
        <row r="234">
          <cell r="A234" t="str">
            <v>Ukraine</v>
          </cell>
        </row>
        <row r="235">
          <cell r="A235" t="str">
            <v>United Arab Emirates (the)</v>
          </cell>
        </row>
        <row r="236">
          <cell r="A236" t="str">
            <v>United Kingdom of Great Britain and Northern Ireland (the)</v>
          </cell>
        </row>
        <row r="237">
          <cell r="A237" t="str">
            <v>United States Minor Outlying Islands (the)</v>
          </cell>
        </row>
        <row r="238">
          <cell r="A238" t="str">
            <v>United States of America (the)</v>
          </cell>
        </row>
        <row r="239">
          <cell r="A239" t="str">
            <v>Uruguay</v>
          </cell>
        </row>
        <row r="240">
          <cell r="A240" t="str">
            <v>Uzbekistan</v>
          </cell>
        </row>
        <row r="241">
          <cell r="A241" t="str">
            <v>Vanuatu</v>
          </cell>
        </row>
        <row r="242">
          <cell r="A242" t="str">
            <v>Venezuela (Bolivarian Republic of)</v>
          </cell>
        </row>
        <row r="243">
          <cell r="A243" t="str">
            <v>Viet Nam</v>
          </cell>
        </row>
        <row r="244">
          <cell r="A244" t="str">
            <v>Virgin Islands (British)</v>
          </cell>
        </row>
        <row r="245">
          <cell r="A245" t="str">
            <v>Virgin Islands (U.S.)</v>
          </cell>
        </row>
        <row r="246">
          <cell r="A246" t="str">
            <v>Wallis and Futuna</v>
          </cell>
        </row>
        <row r="247">
          <cell r="A247" t="str">
            <v>Western Sahara</v>
          </cell>
        </row>
        <row r="248">
          <cell r="A248" t="str">
            <v>Yemen</v>
          </cell>
        </row>
        <row r="249">
          <cell r="A249" t="str">
            <v>Zambia</v>
          </cell>
        </row>
        <row r="250">
          <cell r="A250" t="str">
            <v>Zimbabwe</v>
          </cell>
        </row>
        <row r="251">
          <cell r="A251" t="str">
            <v>Åland Islands</v>
          </cell>
        </row>
      </sheetData>
      <sheetData sheetId="1">
        <row r="3">
          <cell r="A3" t="str">
            <v>Afghanistan</v>
          </cell>
        </row>
        <row r="4">
          <cell r="A4" t="str">
            <v>Albania</v>
          </cell>
        </row>
        <row r="5">
          <cell r="A5" t="str">
            <v>Algeria</v>
          </cell>
        </row>
        <row r="6">
          <cell r="A6" t="str">
            <v>American Samoa</v>
          </cell>
        </row>
        <row r="7">
          <cell r="A7" t="str">
            <v>Andorra</v>
          </cell>
        </row>
        <row r="8">
          <cell r="A8" t="str">
            <v>Angola</v>
          </cell>
        </row>
        <row r="9">
          <cell r="A9" t="str">
            <v>Anguilla</v>
          </cell>
        </row>
        <row r="10">
          <cell r="A10" t="str">
            <v>Antarctica</v>
          </cell>
        </row>
        <row r="11">
          <cell r="A11" t="str">
            <v>Antigua and Barbuda</v>
          </cell>
        </row>
        <row r="12">
          <cell r="A12" t="str">
            <v>Argentina</v>
          </cell>
        </row>
        <row r="13">
          <cell r="A13" t="str">
            <v>Armenia</v>
          </cell>
        </row>
        <row r="14">
          <cell r="A14" t="str">
            <v>Aruba</v>
          </cell>
        </row>
        <row r="15">
          <cell r="A15" t="str">
            <v>Australia</v>
          </cell>
        </row>
        <row r="16">
          <cell r="A16" t="str">
            <v>Austria</v>
          </cell>
        </row>
        <row r="17">
          <cell r="A17" t="str">
            <v>Azerbaijan</v>
          </cell>
        </row>
        <row r="18">
          <cell r="A18" t="str">
            <v>Bahamas (the)</v>
          </cell>
        </row>
        <row r="19">
          <cell r="A19" t="str">
            <v>Bahrain</v>
          </cell>
        </row>
        <row r="20">
          <cell r="A20" t="str">
            <v>Bangladesh</v>
          </cell>
        </row>
        <row r="21">
          <cell r="A21" t="str">
            <v>Barbados</v>
          </cell>
        </row>
        <row r="22">
          <cell r="A22" t="str">
            <v>Belarus</v>
          </cell>
        </row>
        <row r="23">
          <cell r="A23" t="str">
            <v>Belgium</v>
          </cell>
        </row>
        <row r="24">
          <cell r="A24" t="str">
            <v>Belize</v>
          </cell>
        </row>
        <row r="25">
          <cell r="A25" t="str">
            <v>Benin</v>
          </cell>
        </row>
        <row r="26">
          <cell r="A26" t="str">
            <v>Bermuda</v>
          </cell>
        </row>
        <row r="27">
          <cell r="A27" t="str">
            <v>Bhutan</v>
          </cell>
        </row>
        <row r="28">
          <cell r="A28" t="str">
            <v>Bolivia (Plurinational State of)</v>
          </cell>
        </row>
        <row r="29">
          <cell r="A29" t="str">
            <v>Bonaire, Sint Eustatius and Saba</v>
          </cell>
        </row>
        <row r="30">
          <cell r="A30" t="str">
            <v>Bosnia and Herzegovina</v>
          </cell>
        </row>
        <row r="31">
          <cell r="A31" t="str">
            <v>Botswana</v>
          </cell>
        </row>
        <row r="32">
          <cell r="A32" t="str">
            <v>Bouvet Island</v>
          </cell>
        </row>
        <row r="33">
          <cell r="A33" t="str">
            <v>Brazil</v>
          </cell>
        </row>
        <row r="34">
          <cell r="A34" t="str">
            <v>British Indian Ocean Territory (the)</v>
          </cell>
        </row>
        <row r="35">
          <cell r="A35" t="str">
            <v>Brunei Darussalam</v>
          </cell>
        </row>
        <row r="36">
          <cell r="A36" t="str">
            <v>Bulgaria</v>
          </cell>
        </row>
        <row r="37">
          <cell r="A37" t="str">
            <v>Burkina Faso</v>
          </cell>
        </row>
        <row r="38">
          <cell r="A38" t="str">
            <v>Burundi</v>
          </cell>
        </row>
        <row r="39">
          <cell r="A39" t="str">
            <v>Cabo Verde</v>
          </cell>
        </row>
        <row r="40">
          <cell r="A40" t="str">
            <v>Cambodia</v>
          </cell>
        </row>
        <row r="41">
          <cell r="A41" t="str">
            <v>Cameroon</v>
          </cell>
        </row>
        <row r="42">
          <cell r="A42" t="str">
            <v>Canada</v>
          </cell>
        </row>
        <row r="43">
          <cell r="A43" t="str">
            <v>Cayman Islands (the)</v>
          </cell>
        </row>
        <row r="44">
          <cell r="A44" t="str">
            <v>Central African Republic (the)</v>
          </cell>
        </row>
        <row r="45">
          <cell r="A45" t="str">
            <v>Chad</v>
          </cell>
        </row>
        <row r="46">
          <cell r="A46" t="str">
            <v>Chile</v>
          </cell>
        </row>
        <row r="47">
          <cell r="A47" t="str">
            <v>China</v>
          </cell>
        </row>
        <row r="48">
          <cell r="A48" t="str">
            <v>Christmas Island</v>
          </cell>
        </row>
        <row r="49">
          <cell r="A49" t="str">
            <v>Cocos (Keeling) Islands (the)</v>
          </cell>
        </row>
        <row r="50">
          <cell r="A50" t="str">
            <v>Colombia</v>
          </cell>
        </row>
        <row r="51">
          <cell r="A51" t="str">
            <v>Comoros (the)</v>
          </cell>
        </row>
        <row r="52">
          <cell r="A52" t="str">
            <v>Congo (the Democratic Republic of the)</v>
          </cell>
        </row>
        <row r="53">
          <cell r="A53" t="str">
            <v>Congo (the)</v>
          </cell>
        </row>
        <row r="54">
          <cell r="A54" t="str">
            <v>Cook Islands (the)</v>
          </cell>
        </row>
        <row r="55">
          <cell r="A55" t="str">
            <v>Costa Rica</v>
          </cell>
        </row>
        <row r="56">
          <cell r="A56" t="str">
            <v>Croatia</v>
          </cell>
        </row>
        <row r="57">
          <cell r="A57" t="str">
            <v>Cuba</v>
          </cell>
        </row>
        <row r="58">
          <cell r="A58" t="str">
            <v>Curaçao</v>
          </cell>
        </row>
        <row r="59">
          <cell r="A59" t="str">
            <v>Cyprus</v>
          </cell>
        </row>
        <row r="60">
          <cell r="A60" t="str">
            <v>Czechia</v>
          </cell>
        </row>
        <row r="61">
          <cell r="A61" t="str">
            <v>Côte d'Ivoire</v>
          </cell>
        </row>
        <row r="62">
          <cell r="A62" t="str">
            <v>Denmark</v>
          </cell>
        </row>
        <row r="63">
          <cell r="A63" t="str">
            <v>Djibouti</v>
          </cell>
        </row>
        <row r="64">
          <cell r="A64" t="str">
            <v>Dominica</v>
          </cell>
        </row>
        <row r="65">
          <cell r="A65" t="str">
            <v>Dominican Republic (the)</v>
          </cell>
        </row>
        <row r="66">
          <cell r="A66" t="str">
            <v>Ecuador</v>
          </cell>
        </row>
        <row r="67">
          <cell r="A67" t="str">
            <v>Egypt</v>
          </cell>
        </row>
        <row r="68">
          <cell r="A68" t="str">
            <v>El Salvador</v>
          </cell>
        </row>
        <row r="69">
          <cell r="A69" t="str">
            <v>Equatorial Guinea</v>
          </cell>
        </row>
        <row r="70">
          <cell r="A70" t="str">
            <v>Eritrea</v>
          </cell>
        </row>
        <row r="71">
          <cell r="A71" t="str">
            <v>Estonia</v>
          </cell>
        </row>
        <row r="72">
          <cell r="A72" t="str">
            <v>Eswatini</v>
          </cell>
        </row>
        <row r="73">
          <cell r="A73" t="str">
            <v>Ethiopia</v>
          </cell>
        </row>
        <row r="74">
          <cell r="A74" t="str">
            <v>Falkland Islands (the) [Malvinas]</v>
          </cell>
        </row>
        <row r="75">
          <cell r="A75" t="str">
            <v>Faroe Islands (the)</v>
          </cell>
        </row>
        <row r="76">
          <cell r="A76" t="str">
            <v>Fiji</v>
          </cell>
        </row>
        <row r="77">
          <cell r="A77" t="str">
            <v>Finland</v>
          </cell>
        </row>
        <row r="78">
          <cell r="A78" t="str">
            <v>France</v>
          </cell>
        </row>
        <row r="79">
          <cell r="A79" t="str">
            <v>French Guiana</v>
          </cell>
        </row>
        <row r="80">
          <cell r="A80" t="str">
            <v>French Polynesia</v>
          </cell>
        </row>
        <row r="81">
          <cell r="A81" t="str">
            <v>French Southern Territories (the)</v>
          </cell>
        </row>
        <row r="82">
          <cell r="A82" t="str">
            <v>Gabon</v>
          </cell>
        </row>
        <row r="83">
          <cell r="A83" t="str">
            <v>Gambia (the)</v>
          </cell>
        </row>
        <row r="84">
          <cell r="A84" t="str">
            <v>Georgia</v>
          </cell>
        </row>
        <row r="85">
          <cell r="A85" t="str">
            <v>Germany</v>
          </cell>
        </row>
        <row r="86">
          <cell r="A86" t="str">
            <v>Ghana</v>
          </cell>
        </row>
        <row r="87">
          <cell r="A87" t="str">
            <v>Gibraltar</v>
          </cell>
        </row>
        <row r="88">
          <cell r="A88" t="str">
            <v>Greece</v>
          </cell>
        </row>
        <row r="89">
          <cell r="A89" t="str">
            <v>Greenland</v>
          </cell>
        </row>
        <row r="90">
          <cell r="A90" t="str">
            <v>Grenada</v>
          </cell>
        </row>
        <row r="91">
          <cell r="A91" t="str">
            <v>Guadeloupe</v>
          </cell>
        </row>
        <row r="92">
          <cell r="A92" t="str">
            <v>Guam</v>
          </cell>
        </row>
        <row r="93">
          <cell r="A93" t="str">
            <v>Guatemala</v>
          </cell>
        </row>
        <row r="94">
          <cell r="A94" t="str">
            <v>Guernsey</v>
          </cell>
        </row>
        <row r="95">
          <cell r="A95" t="str">
            <v>Guinea</v>
          </cell>
        </row>
        <row r="96">
          <cell r="A96" t="str">
            <v>Guinea-Bissau</v>
          </cell>
        </row>
        <row r="97">
          <cell r="A97" t="str">
            <v>Guyana</v>
          </cell>
        </row>
        <row r="98">
          <cell r="A98" t="str">
            <v>Haiti</v>
          </cell>
        </row>
        <row r="99">
          <cell r="A99" t="str">
            <v>Heard Island and McDonald Islands</v>
          </cell>
        </row>
        <row r="100">
          <cell r="A100" t="str">
            <v>Holy See (the)</v>
          </cell>
        </row>
        <row r="101">
          <cell r="A101" t="str">
            <v>Honduras</v>
          </cell>
        </row>
        <row r="102">
          <cell r="A102" t="str">
            <v>Hong Kong</v>
          </cell>
        </row>
        <row r="103">
          <cell r="A103" t="str">
            <v>Hungary</v>
          </cell>
        </row>
        <row r="104">
          <cell r="A104" t="str">
            <v>Iceland</v>
          </cell>
        </row>
        <row r="105">
          <cell r="A105" t="str">
            <v>India</v>
          </cell>
        </row>
        <row r="106">
          <cell r="A106" t="str">
            <v>Indonesia</v>
          </cell>
        </row>
        <row r="107">
          <cell r="A107" t="str">
            <v>Iran (Islamic Republic of)</v>
          </cell>
        </row>
        <row r="108">
          <cell r="A108" t="str">
            <v>Iraq</v>
          </cell>
        </row>
        <row r="109">
          <cell r="A109" t="str">
            <v>Ireland</v>
          </cell>
        </row>
        <row r="110">
          <cell r="A110" t="str">
            <v>Isle of Man</v>
          </cell>
        </row>
        <row r="111">
          <cell r="A111" t="str">
            <v>Israel</v>
          </cell>
        </row>
        <row r="112">
          <cell r="A112" t="str">
            <v>Italy</v>
          </cell>
        </row>
        <row r="113">
          <cell r="A113" t="str">
            <v>Jamaica</v>
          </cell>
        </row>
        <row r="114">
          <cell r="A114" t="str">
            <v>Japan</v>
          </cell>
        </row>
        <row r="115">
          <cell r="A115" t="str">
            <v>Jersey</v>
          </cell>
        </row>
        <row r="116">
          <cell r="A116" t="str">
            <v>Jordan</v>
          </cell>
        </row>
        <row r="117">
          <cell r="A117" t="str">
            <v>Kazakhstan</v>
          </cell>
        </row>
        <row r="118">
          <cell r="A118" t="str">
            <v>Kenya</v>
          </cell>
        </row>
        <row r="119">
          <cell r="A119" t="str">
            <v>Kiribati</v>
          </cell>
        </row>
        <row r="120">
          <cell r="A120" t="str">
            <v>Korea (the Democratic People's Republic of)</v>
          </cell>
        </row>
        <row r="121">
          <cell r="A121" t="str">
            <v>Korea (the Republic of)</v>
          </cell>
        </row>
        <row r="122">
          <cell r="A122" t="str">
            <v>Kuwait</v>
          </cell>
        </row>
        <row r="123">
          <cell r="A123" t="str">
            <v>Kyrgyzstan</v>
          </cell>
        </row>
        <row r="124">
          <cell r="A124" t="str">
            <v>Lao People's Democratic Republic (the)</v>
          </cell>
        </row>
        <row r="125">
          <cell r="A125" t="str">
            <v>Latvia</v>
          </cell>
        </row>
        <row r="126">
          <cell r="A126" t="str">
            <v>Lebanon</v>
          </cell>
        </row>
        <row r="127">
          <cell r="A127" t="str">
            <v>Lesotho</v>
          </cell>
        </row>
        <row r="128">
          <cell r="A128" t="str">
            <v>Liberia</v>
          </cell>
        </row>
        <row r="129">
          <cell r="A129" t="str">
            <v>Libya</v>
          </cell>
        </row>
        <row r="130">
          <cell r="A130" t="str">
            <v>Liechtenstein</v>
          </cell>
        </row>
        <row r="131">
          <cell r="A131" t="str">
            <v>Lithuania</v>
          </cell>
        </row>
        <row r="132">
          <cell r="A132" t="str">
            <v>Luxembourg</v>
          </cell>
        </row>
        <row r="133">
          <cell r="A133" t="str">
            <v>Macao</v>
          </cell>
        </row>
        <row r="134">
          <cell r="A134" t="str">
            <v>Madagascar</v>
          </cell>
        </row>
        <row r="135">
          <cell r="A135" t="str">
            <v>Malawi</v>
          </cell>
        </row>
        <row r="136">
          <cell r="A136" t="str">
            <v>Malaysia</v>
          </cell>
        </row>
        <row r="137">
          <cell r="A137" t="str">
            <v>Maldives</v>
          </cell>
        </row>
        <row r="138">
          <cell r="A138" t="str">
            <v>Mali</v>
          </cell>
        </row>
        <row r="139">
          <cell r="A139" t="str">
            <v>Malta</v>
          </cell>
        </row>
        <row r="140">
          <cell r="A140" t="str">
            <v>Marshall Islands (the)</v>
          </cell>
        </row>
        <row r="141">
          <cell r="A141" t="str">
            <v>Martinique</v>
          </cell>
        </row>
        <row r="142">
          <cell r="A142" t="str">
            <v>Mauritania</v>
          </cell>
        </row>
        <row r="143">
          <cell r="A143" t="str">
            <v>Mauritius</v>
          </cell>
        </row>
        <row r="144">
          <cell r="A144" t="str">
            <v>Mayotte</v>
          </cell>
        </row>
        <row r="145">
          <cell r="A145" t="str">
            <v>Mexico</v>
          </cell>
        </row>
        <row r="146">
          <cell r="A146" t="str">
            <v>Micronesia (Federated States of)</v>
          </cell>
        </row>
        <row r="147">
          <cell r="A147" t="str">
            <v>Moldova (the Republic of)</v>
          </cell>
        </row>
        <row r="148">
          <cell r="A148" t="str">
            <v>Monaco</v>
          </cell>
        </row>
        <row r="149">
          <cell r="A149" t="str">
            <v>Mongolia</v>
          </cell>
        </row>
        <row r="150">
          <cell r="A150" t="str">
            <v>Montenegro</v>
          </cell>
        </row>
        <row r="151">
          <cell r="A151" t="str">
            <v>Montserrat</v>
          </cell>
        </row>
        <row r="152">
          <cell r="A152" t="str">
            <v>Morocco</v>
          </cell>
        </row>
        <row r="153">
          <cell r="A153" t="str">
            <v>Mozambique</v>
          </cell>
        </row>
        <row r="154">
          <cell r="A154" t="str">
            <v>Myanmar</v>
          </cell>
        </row>
        <row r="155">
          <cell r="A155" t="str">
            <v>Namibia</v>
          </cell>
        </row>
        <row r="156">
          <cell r="A156" t="str">
            <v>Nauru</v>
          </cell>
        </row>
        <row r="157">
          <cell r="A157" t="str">
            <v>Nepal</v>
          </cell>
        </row>
        <row r="158">
          <cell r="A158" t="str">
            <v>Netherlands (the)</v>
          </cell>
        </row>
        <row r="159">
          <cell r="A159" t="str">
            <v>New Caledonia</v>
          </cell>
        </row>
        <row r="160">
          <cell r="A160" t="str">
            <v>New Zealand</v>
          </cell>
        </row>
        <row r="161">
          <cell r="A161" t="str">
            <v>Nicaragua</v>
          </cell>
        </row>
        <row r="162">
          <cell r="A162" t="str">
            <v>Niger (the)</v>
          </cell>
        </row>
        <row r="163">
          <cell r="A163" t="str">
            <v>Nigeria</v>
          </cell>
        </row>
        <row r="164">
          <cell r="A164" t="str">
            <v>Niue</v>
          </cell>
        </row>
        <row r="165">
          <cell r="A165" t="str">
            <v>Norfolk Island</v>
          </cell>
        </row>
        <row r="166">
          <cell r="A166" t="str">
            <v>Northern Mariana Islands (the)</v>
          </cell>
        </row>
        <row r="167">
          <cell r="A167" t="str">
            <v>Norway</v>
          </cell>
        </row>
        <row r="168">
          <cell r="A168" t="str">
            <v>Oman</v>
          </cell>
        </row>
        <row r="169">
          <cell r="A169" t="str">
            <v>Pakistan</v>
          </cell>
        </row>
        <row r="170">
          <cell r="A170" t="str">
            <v>Palau</v>
          </cell>
        </row>
        <row r="171">
          <cell r="A171" t="str">
            <v>Palestine, State of</v>
          </cell>
        </row>
        <row r="172">
          <cell r="A172" t="str">
            <v>Panama</v>
          </cell>
        </row>
        <row r="173">
          <cell r="A173" t="str">
            <v>Papua New Guinea</v>
          </cell>
        </row>
        <row r="174">
          <cell r="A174" t="str">
            <v>Paraguay</v>
          </cell>
        </row>
        <row r="175">
          <cell r="A175" t="str">
            <v>Peru</v>
          </cell>
        </row>
        <row r="176">
          <cell r="A176" t="str">
            <v>Philippines (the)</v>
          </cell>
        </row>
        <row r="177">
          <cell r="A177" t="str">
            <v>Pitcairn</v>
          </cell>
        </row>
        <row r="178">
          <cell r="A178" t="str">
            <v>Poland</v>
          </cell>
        </row>
        <row r="179">
          <cell r="A179" t="str">
            <v>Portugal</v>
          </cell>
        </row>
        <row r="180">
          <cell r="A180" t="str">
            <v>Puerto Rico</v>
          </cell>
        </row>
        <row r="181">
          <cell r="A181" t="str">
            <v>Qatar</v>
          </cell>
        </row>
        <row r="182">
          <cell r="A182" t="str">
            <v>Republic of North Macedonia</v>
          </cell>
        </row>
        <row r="183">
          <cell r="A183" t="str">
            <v>Romania</v>
          </cell>
        </row>
        <row r="184">
          <cell r="A184" t="str">
            <v>Russian Federation (the)</v>
          </cell>
        </row>
        <row r="185">
          <cell r="A185" t="str">
            <v>Rwanda</v>
          </cell>
        </row>
        <row r="186">
          <cell r="A186" t="str">
            <v>Réunion</v>
          </cell>
        </row>
        <row r="187">
          <cell r="A187" t="str">
            <v>Saint Barthélemy</v>
          </cell>
        </row>
        <row r="188">
          <cell r="A188" t="str">
            <v>Saint Helena, Ascension and Tristan da Cunha</v>
          </cell>
        </row>
        <row r="189">
          <cell r="A189" t="str">
            <v>Saint Kitts and Nevis</v>
          </cell>
        </row>
        <row r="190">
          <cell r="A190" t="str">
            <v>Saint Lucia</v>
          </cell>
        </row>
        <row r="191">
          <cell r="A191" t="str">
            <v>Saint Martin (French part)</v>
          </cell>
        </row>
        <row r="192">
          <cell r="A192" t="str">
            <v>Saint Pierre and Miquelon</v>
          </cell>
        </row>
        <row r="193">
          <cell r="A193" t="str">
            <v>Saint Vincent and the Grenadines</v>
          </cell>
        </row>
        <row r="194">
          <cell r="A194" t="str">
            <v>Samoa</v>
          </cell>
        </row>
        <row r="195">
          <cell r="A195" t="str">
            <v>San Marino</v>
          </cell>
        </row>
        <row r="196">
          <cell r="A196" t="str">
            <v>Sao Tome and Principe</v>
          </cell>
        </row>
        <row r="197">
          <cell r="A197" t="str">
            <v>Saudi Arabia</v>
          </cell>
        </row>
        <row r="198">
          <cell r="A198" t="str">
            <v>Senegal</v>
          </cell>
        </row>
        <row r="199">
          <cell r="A199" t="str">
            <v>Serbia</v>
          </cell>
        </row>
        <row r="200">
          <cell r="A200" t="str">
            <v>Seychelles</v>
          </cell>
        </row>
        <row r="201">
          <cell r="A201" t="str">
            <v>Sierra Leone</v>
          </cell>
        </row>
        <row r="202">
          <cell r="A202" t="str">
            <v>Singapore</v>
          </cell>
        </row>
        <row r="203">
          <cell r="A203" t="str">
            <v>Sint Maarten (Dutch part)</v>
          </cell>
        </row>
        <row r="204">
          <cell r="A204" t="str">
            <v>Slovakia</v>
          </cell>
        </row>
        <row r="205">
          <cell r="A205" t="str">
            <v>Slovenia</v>
          </cell>
        </row>
        <row r="206">
          <cell r="A206" t="str">
            <v>Solomon Islands</v>
          </cell>
        </row>
        <row r="207">
          <cell r="A207" t="str">
            <v>Somalia</v>
          </cell>
        </row>
        <row r="208">
          <cell r="A208" t="str">
            <v>South Africa</v>
          </cell>
        </row>
        <row r="209">
          <cell r="A209" t="str">
            <v>South Georgia and the South Sandwich Islands</v>
          </cell>
        </row>
        <row r="210">
          <cell r="A210" t="str">
            <v>South Sudan</v>
          </cell>
        </row>
        <row r="211">
          <cell r="A211" t="str">
            <v>Spain</v>
          </cell>
        </row>
        <row r="212">
          <cell r="A212" t="str">
            <v>Sri Lanka</v>
          </cell>
        </row>
        <row r="213">
          <cell r="A213" t="str">
            <v>Sudan (the)</v>
          </cell>
        </row>
        <row r="214">
          <cell r="A214" t="str">
            <v>Suriname</v>
          </cell>
        </row>
        <row r="215">
          <cell r="A215" t="str">
            <v>Svalbard and Jan Mayen</v>
          </cell>
        </row>
        <row r="216">
          <cell r="A216" t="str">
            <v>Sweden</v>
          </cell>
        </row>
        <row r="217">
          <cell r="A217" t="str">
            <v>Switzerland</v>
          </cell>
        </row>
        <row r="218">
          <cell r="A218" t="str">
            <v>Syrian Arab Republic</v>
          </cell>
        </row>
        <row r="219">
          <cell r="A219" t="str">
            <v>Taiwan (Province of China)</v>
          </cell>
        </row>
        <row r="220">
          <cell r="A220" t="str">
            <v>Tajikistan</v>
          </cell>
        </row>
        <row r="221">
          <cell r="A221" t="str">
            <v>Tanzania, United Republic of</v>
          </cell>
        </row>
        <row r="222">
          <cell r="A222" t="str">
            <v>Thailand</v>
          </cell>
        </row>
        <row r="223">
          <cell r="A223" t="str">
            <v>Timor-Leste</v>
          </cell>
        </row>
        <row r="224">
          <cell r="A224" t="str">
            <v>Togo</v>
          </cell>
        </row>
        <row r="225">
          <cell r="A225" t="str">
            <v>Tokelau</v>
          </cell>
        </row>
        <row r="226">
          <cell r="A226" t="str">
            <v>Tonga</v>
          </cell>
        </row>
        <row r="227">
          <cell r="A227" t="str">
            <v>Trinidad and Tobago</v>
          </cell>
        </row>
        <row r="228">
          <cell r="A228" t="str">
            <v>Tunisia</v>
          </cell>
        </row>
        <row r="229">
          <cell r="A229" t="str">
            <v>Turkey</v>
          </cell>
        </row>
        <row r="230">
          <cell r="A230" t="str">
            <v>Turkmenistan</v>
          </cell>
        </row>
        <row r="231">
          <cell r="A231" t="str">
            <v>Turks and Caicos Islands (the)</v>
          </cell>
        </row>
        <row r="232">
          <cell r="A232" t="str">
            <v>Tuvalu</v>
          </cell>
        </row>
        <row r="233">
          <cell r="A233" t="str">
            <v>Uganda</v>
          </cell>
        </row>
        <row r="234">
          <cell r="A234" t="str">
            <v>Ukraine</v>
          </cell>
        </row>
        <row r="235">
          <cell r="A235" t="str">
            <v>United Arab Emirates (the)</v>
          </cell>
        </row>
        <row r="236">
          <cell r="A236" t="str">
            <v>United Kingdom of Great Britain and Northern Ireland (the)</v>
          </cell>
        </row>
        <row r="237">
          <cell r="A237" t="str">
            <v>United States Minor Outlying Islands (the)</v>
          </cell>
        </row>
        <row r="238">
          <cell r="A238" t="str">
            <v>United States of America (the)</v>
          </cell>
        </row>
        <row r="239">
          <cell r="A239" t="str">
            <v>Uruguay</v>
          </cell>
        </row>
        <row r="240">
          <cell r="A240" t="str">
            <v>Uzbekistan</v>
          </cell>
        </row>
        <row r="241">
          <cell r="A241" t="str">
            <v>Vanuatu</v>
          </cell>
        </row>
        <row r="242">
          <cell r="A242" t="str">
            <v>Venezuela (Bolivarian Republic of)</v>
          </cell>
        </row>
        <row r="243">
          <cell r="A243" t="str">
            <v>Viet Nam</v>
          </cell>
        </row>
        <row r="244">
          <cell r="A244" t="str">
            <v>Virgin Islands (British)</v>
          </cell>
        </row>
        <row r="245">
          <cell r="A245" t="str">
            <v>Virgin Islands (U.S.)</v>
          </cell>
        </row>
        <row r="246">
          <cell r="A246" t="str">
            <v>Wallis and Futuna</v>
          </cell>
        </row>
        <row r="247">
          <cell r="A247" t="str">
            <v>Western Sahara</v>
          </cell>
        </row>
        <row r="248">
          <cell r="A248" t="str">
            <v>Yemen</v>
          </cell>
        </row>
        <row r="249">
          <cell r="A249" t="str">
            <v>Zambia</v>
          </cell>
        </row>
        <row r="250">
          <cell r="A250" t="str">
            <v>Zimbabwe</v>
          </cell>
        </row>
        <row r="251">
          <cell r="A251" t="str">
            <v>Åland Islands</v>
          </cell>
        </row>
        <row r="252">
          <cell r="A252" t="str">
            <v>Other countries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OV1"/>
      <sheetName val="KM1"/>
      <sheetName val="OVC"/>
      <sheetName val="OVA"/>
      <sheetName val="OVB"/>
      <sheetName val="LI1"/>
      <sheetName val="LI2"/>
      <sheetName val="LI3"/>
      <sheetName val="LIA"/>
      <sheetName val="LIB"/>
      <sheetName val="CC1"/>
      <sheetName val="CC2"/>
      <sheetName val="CCA"/>
      <sheetName val="CCyB2"/>
      <sheetName val="CCyB1"/>
      <sheetName val="LRSum"/>
      <sheetName val="LRCom"/>
      <sheetName val="LRSpl"/>
      <sheetName val="LRA"/>
      <sheetName val="LIQA"/>
      <sheetName val="LIQ1"/>
      <sheetName val="LIQB"/>
      <sheetName val="LIQ2"/>
      <sheetName val="CRA"/>
      <sheetName val="CRB"/>
      <sheetName val="CR1"/>
      <sheetName val="CR1A"/>
      <sheetName val="CQ1"/>
      <sheetName val="CQ3"/>
      <sheetName val="CQ4TOT"/>
      <sheetName val="CQ4ONperC"/>
      <sheetName val="CQ4OFFperC"/>
      <sheetName val="CQ5"/>
      <sheetName val="CRC"/>
      <sheetName val="CR3"/>
      <sheetName val="CRD"/>
      <sheetName val="CR4"/>
      <sheetName val="CR5"/>
      <sheetName val="CRE"/>
      <sheetName val="CR6Tot"/>
      <sheetName val="CR6AIRBInvisible"/>
      <sheetName val="CR6FIRBInvisible"/>
      <sheetName val="CR6A"/>
      <sheetName val="CR7"/>
      <sheetName val="CR7AAIRB"/>
      <sheetName val="CR8"/>
      <sheetName val="CR9AIRBInvisible"/>
      <sheetName val="CR9FIRBInvisible"/>
      <sheetName val="CCRA"/>
      <sheetName val="CCR1"/>
      <sheetName val="CCR2"/>
      <sheetName val="CCR3"/>
      <sheetName val="CCR4AIRBInvisible"/>
      <sheetName val="CCR4FIRBInvisible"/>
      <sheetName val="CCR5"/>
      <sheetName val="CCR8"/>
      <sheetName val="SECA"/>
      <sheetName val="SEC1"/>
      <sheetName val="SEC3"/>
      <sheetName val="SEC5"/>
      <sheetName val="MRA"/>
      <sheetName val="MR1"/>
      <sheetName val="ORA"/>
      <sheetName val="OR1"/>
      <sheetName val="REMA"/>
      <sheetName val="REM1"/>
      <sheetName val="REM2"/>
      <sheetName val="REM3"/>
      <sheetName val="REM4"/>
      <sheetName val="REM5"/>
      <sheetName val="AE1"/>
      <sheetName val="AE2"/>
      <sheetName val="AE3"/>
      <sheetName val="AE4"/>
      <sheetName val="CR6AIRB--1"/>
      <sheetName val="CR6AIRB--2"/>
      <sheetName val="CR6AIRB--3"/>
      <sheetName val="CR6AIRB--4"/>
      <sheetName val="CR6AIRB--5"/>
      <sheetName val="CR9AIRB--1"/>
      <sheetName val="CR9AIRB--2"/>
      <sheetName val="CR9AIRB--3"/>
      <sheetName val="CR9AIRB--4"/>
      <sheetName val="CR9AIRB--5"/>
      <sheetName val="IRRBB1"/>
      <sheetName val="IRRBBA"/>
      <sheetName val="Covid1"/>
      <sheetName val="Covid2"/>
      <sheetName val="Covid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11-17T14:59:43.698"/>
    </inkml:context>
    <inkml:brush xml:id="br0">
      <inkml:brushProperty name="width" value="0.05" units="cm"/>
      <inkml:brushProperty name="height" value="0.05" units="cm"/>
    </inkml:brush>
  </inkml:definitions>
  <inkml:trace contextRef="#ctx0" brushRef="#br0">0 1 32</inkml:trace>
</inkm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7.xml"/><Relationship Id="rId4" Type="http://schemas.openxmlformats.org/officeDocument/2006/relationships/image" Target="../media/image1.emf"/></Relationships>
</file>

<file path=xl/worksheets/_rels/sheet51.xml.rels><?xml version="1.0" encoding="UTF-8" standalone="yes"?>
<Relationships xmlns="http://schemas.openxmlformats.org/package/2006/relationships"><Relationship Id="rId3" Type="http://schemas.openxmlformats.org/officeDocument/2006/relationships/control" Target="../activeX/activeX2.xml"/><Relationship Id="rId2" Type="http://schemas.openxmlformats.org/officeDocument/2006/relationships/vmlDrawing" Target="../drawings/vmlDrawing2.vml"/><Relationship Id="rId1" Type="http://schemas.openxmlformats.org/officeDocument/2006/relationships/drawing" Target="../drawings/drawing8.xml"/><Relationship Id="rId4" Type="http://schemas.openxmlformats.org/officeDocument/2006/relationships/image" Target="../media/image2.emf"/></Relationships>
</file>

<file path=xl/worksheets/_rels/sheet52.xml.rels><?xml version="1.0" encoding="UTF-8" standalone="yes"?>
<Relationships xmlns="http://schemas.openxmlformats.org/package/2006/relationships"><Relationship Id="rId3" Type="http://schemas.openxmlformats.org/officeDocument/2006/relationships/control" Target="../activeX/activeX3.xml"/><Relationship Id="rId2" Type="http://schemas.openxmlformats.org/officeDocument/2006/relationships/vmlDrawing" Target="../drawings/vmlDrawing3.vml"/><Relationship Id="rId1" Type="http://schemas.openxmlformats.org/officeDocument/2006/relationships/drawing" Target="../drawings/drawing9.xml"/><Relationship Id="rId4" Type="http://schemas.openxmlformats.org/officeDocument/2006/relationships/image" Target="../media/image3.emf"/></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7"/>
  <dimension ref="A1:B251"/>
  <sheetViews>
    <sheetView workbookViewId="0"/>
  </sheetViews>
  <sheetFormatPr defaultRowHeight="14.4"/>
  <cols>
    <col min="1" max="1" width="54.5546875" bestFit="1" customWidth="1"/>
  </cols>
  <sheetData>
    <row r="1" spans="1:2">
      <c r="A1" t="s">
        <v>764</v>
      </c>
      <c r="B1" t="s">
        <v>708</v>
      </c>
    </row>
    <row r="3" spans="1:2">
      <c r="A3" t="s">
        <v>777</v>
      </c>
      <c r="B3" t="s">
        <v>778</v>
      </c>
    </row>
    <row r="4" spans="1:2">
      <c r="A4" t="s">
        <v>779</v>
      </c>
      <c r="B4" t="s">
        <v>780</v>
      </c>
    </row>
    <row r="5" spans="1:2">
      <c r="A5" t="s">
        <v>781</v>
      </c>
      <c r="B5" t="s">
        <v>782</v>
      </c>
    </row>
    <row r="6" spans="1:2">
      <c r="A6" t="s">
        <v>783</v>
      </c>
      <c r="B6" t="s">
        <v>784</v>
      </c>
    </row>
    <row r="7" spans="1:2">
      <c r="A7" t="s">
        <v>785</v>
      </c>
      <c r="B7" t="s">
        <v>786</v>
      </c>
    </row>
    <row r="8" spans="1:2">
      <c r="A8" t="s">
        <v>787</v>
      </c>
      <c r="B8" t="s">
        <v>788</v>
      </c>
    </row>
    <row r="9" spans="1:2">
      <c r="A9" t="s">
        <v>789</v>
      </c>
      <c r="B9" t="s">
        <v>790</v>
      </c>
    </row>
    <row r="10" spans="1:2">
      <c r="A10" t="s">
        <v>791</v>
      </c>
      <c r="B10" t="s">
        <v>792</v>
      </c>
    </row>
    <row r="11" spans="1:2">
      <c r="A11" t="s">
        <v>793</v>
      </c>
      <c r="B11" t="s">
        <v>794</v>
      </c>
    </row>
    <row r="12" spans="1:2">
      <c r="A12" t="s">
        <v>795</v>
      </c>
      <c r="B12" t="s">
        <v>796</v>
      </c>
    </row>
    <row r="13" spans="1:2">
      <c r="A13" t="s">
        <v>797</v>
      </c>
      <c r="B13" t="s">
        <v>798</v>
      </c>
    </row>
    <row r="14" spans="1:2">
      <c r="A14" t="s">
        <v>799</v>
      </c>
      <c r="B14" t="s">
        <v>800</v>
      </c>
    </row>
    <row r="15" spans="1:2">
      <c r="A15" t="s">
        <v>801</v>
      </c>
      <c r="B15" t="s">
        <v>802</v>
      </c>
    </row>
    <row r="16" spans="1:2">
      <c r="A16" t="s">
        <v>803</v>
      </c>
      <c r="B16" t="s">
        <v>804</v>
      </c>
    </row>
    <row r="17" spans="1:2">
      <c r="A17" t="s">
        <v>805</v>
      </c>
      <c r="B17" t="s">
        <v>806</v>
      </c>
    </row>
    <row r="18" spans="1:2">
      <c r="A18" t="s">
        <v>807</v>
      </c>
      <c r="B18" t="s">
        <v>808</v>
      </c>
    </row>
    <row r="19" spans="1:2">
      <c r="A19" t="s">
        <v>809</v>
      </c>
      <c r="B19" t="s">
        <v>810</v>
      </c>
    </row>
    <row r="20" spans="1:2">
      <c r="A20" t="s">
        <v>811</v>
      </c>
      <c r="B20" t="s">
        <v>812</v>
      </c>
    </row>
    <row r="21" spans="1:2">
      <c r="A21" t="s">
        <v>813</v>
      </c>
      <c r="B21" t="s">
        <v>814</v>
      </c>
    </row>
    <row r="22" spans="1:2">
      <c r="A22" t="s">
        <v>815</v>
      </c>
      <c r="B22" t="s">
        <v>816</v>
      </c>
    </row>
    <row r="23" spans="1:2">
      <c r="A23" t="s">
        <v>817</v>
      </c>
      <c r="B23" t="s">
        <v>818</v>
      </c>
    </row>
    <row r="24" spans="1:2">
      <c r="A24" t="s">
        <v>819</v>
      </c>
      <c r="B24" t="s">
        <v>820</v>
      </c>
    </row>
    <row r="25" spans="1:2">
      <c r="A25" t="s">
        <v>821</v>
      </c>
      <c r="B25" t="s">
        <v>822</v>
      </c>
    </row>
    <row r="26" spans="1:2">
      <c r="A26" t="s">
        <v>823</v>
      </c>
      <c r="B26" t="s">
        <v>824</v>
      </c>
    </row>
    <row r="27" spans="1:2">
      <c r="A27" t="s">
        <v>825</v>
      </c>
      <c r="B27" t="s">
        <v>826</v>
      </c>
    </row>
    <row r="28" spans="1:2">
      <c r="A28" t="s">
        <v>827</v>
      </c>
      <c r="B28" t="s">
        <v>828</v>
      </c>
    </row>
    <row r="29" spans="1:2">
      <c r="A29" t="s">
        <v>829</v>
      </c>
      <c r="B29" t="s">
        <v>830</v>
      </c>
    </row>
    <row r="30" spans="1:2">
      <c r="A30" t="s">
        <v>831</v>
      </c>
      <c r="B30" t="s">
        <v>832</v>
      </c>
    </row>
    <row r="31" spans="1:2">
      <c r="A31" t="s">
        <v>833</v>
      </c>
      <c r="B31" t="s">
        <v>834</v>
      </c>
    </row>
    <row r="32" spans="1:2">
      <c r="A32" t="s">
        <v>835</v>
      </c>
      <c r="B32" t="s">
        <v>836</v>
      </c>
    </row>
    <row r="33" spans="1:2">
      <c r="A33" t="s">
        <v>837</v>
      </c>
      <c r="B33" t="s">
        <v>838</v>
      </c>
    </row>
    <row r="34" spans="1:2">
      <c r="A34" t="s">
        <v>839</v>
      </c>
      <c r="B34" t="s">
        <v>840</v>
      </c>
    </row>
    <row r="35" spans="1:2">
      <c r="A35" t="s">
        <v>841</v>
      </c>
      <c r="B35" t="s">
        <v>842</v>
      </c>
    </row>
    <row r="36" spans="1:2">
      <c r="A36" t="s">
        <v>843</v>
      </c>
      <c r="B36" t="s">
        <v>844</v>
      </c>
    </row>
    <row r="37" spans="1:2">
      <c r="A37" t="s">
        <v>845</v>
      </c>
      <c r="B37" t="s">
        <v>846</v>
      </c>
    </row>
    <row r="38" spans="1:2">
      <c r="A38" t="s">
        <v>847</v>
      </c>
      <c r="B38" t="s">
        <v>848</v>
      </c>
    </row>
    <row r="39" spans="1:2">
      <c r="A39" t="s">
        <v>849</v>
      </c>
      <c r="B39" t="s">
        <v>850</v>
      </c>
    </row>
    <row r="40" spans="1:2">
      <c r="A40" t="s">
        <v>851</v>
      </c>
      <c r="B40" t="s">
        <v>852</v>
      </c>
    </row>
    <row r="41" spans="1:2">
      <c r="A41" t="s">
        <v>853</v>
      </c>
      <c r="B41" t="s">
        <v>854</v>
      </c>
    </row>
    <row r="42" spans="1:2">
      <c r="A42" t="s">
        <v>855</v>
      </c>
      <c r="B42" t="s">
        <v>856</v>
      </c>
    </row>
    <row r="43" spans="1:2">
      <c r="A43" t="s">
        <v>857</v>
      </c>
      <c r="B43" t="s">
        <v>858</v>
      </c>
    </row>
    <row r="44" spans="1:2">
      <c r="A44" t="s">
        <v>859</v>
      </c>
      <c r="B44" t="s">
        <v>860</v>
      </c>
    </row>
    <row r="45" spans="1:2">
      <c r="A45" t="s">
        <v>861</v>
      </c>
      <c r="B45" t="s">
        <v>862</v>
      </c>
    </row>
    <row r="46" spans="1:2">
      <c r="A46" t="s">
        <v>863</v>
      </c>
      <c r="B46" t="s">
        <v>864</v>
      </c>
    </row>
    <row r="47" spans="1:2">
      <c r="A47" t="s">
        <v>865</v>
      </c>
      <c r="B47" t="s">
        <v>866</v>
      </c>
    </row>
    <row r="48" spans="1:2">
      <c r="A48" t="s">
        <v>867</v>
      </c>
      <c r="B48" t="s">
        <v>868</v>
      </c>
    </row>
    <row r="49" spans="1:2">
      <c r="A49" t="s">
        <v>869</v>
      </c>
      <c r="B49" t="s">
        <v>870</v>
      </c>
    </row>
    <row r="50" spans="1:2">
      <c r="A50" t="s">
        <v>871</v>
      </c>
      <c r="B50" t="s">
        <v>872</v>
      </c>
    </row>
    <row r="51" spans="1:2">
      <c r="A51" t="s">
        <v>873</v>
      </c>
      <c r="B51" t="s">
        <v>874</v>
      </c>
    </row>
    <row r="52" spans="1:2">
      <c r="A52" t="s">
        <v>875</v>
      </c>
      <c r="B52" t="s">
        <v>876</v>
      </c>
    </row>
    <row r="53" spans="1:2">
      <c r="A53" t="s">
        <v>877</v>
      </c>
      <c r="B53" t="s">
        <v>878</v>
      </c>
    </row>
    <row r="54" spans="1:2">
      <c r="A54" t="s">
        <v>879</v>
      </c>
      <c r="B54" t="s">
        <v>880</v>
      </c>
    </row>
    <row r="55" spans="1:2">
      <c r="A55" t="s">
        <v>881</v>
      </c>
      <c r="B55" t="s">
        <v>882</v>
      </c>
    </row>
    <row r="56" spans="1:2">
      <c r="A56" t="s">
        <v>883</v>
      </c>
      <c r="B56" t="s">
        <v>884</v>
      </c>
    </row>
    <row r="57" spans="1:2">
      <c r="A57" t="s">
        <v>885</v>
      </c>
      <c r="B57" t="s">
        <v>886</v>
      </c>
    </row>
    <row r="58" spans="1:2">
      <c r="A58" t="s">
        <v>887</v>
      </c>
      <c r="B58" t="s">
        <v>888</v>
      </c>
    </row>
    <row r="59" spans="1:2">
      <c r="A59" t="s">
        <v>889</v>
      </c>
      <c r="B59" t="s">
        <v>890</v>
      </c>
    </row>
    <row r="60" spans="1:2">
      <c r="A60" t="s">
        <v>891</v>
      </c>
      <c r="B60" t="s">
        <v>892</v>
      </c>
    </row>
    <row r="61" spans="1:2">
      <c r="A61" t="s">
        <v>893</v>
      </c>
      <c r="B61" t="s">
        <v>894</v>
      </c>
    </row>
    <row r="62" spans="1:2">
      <c r="A62" t="s">
        <v>895</v>
      </c>
      <c r="B62" t="s">
        <v>896</v>
      </c>
    </row>
    <row r="63" spans="1:2">
      <c r="A63" t="s">
        <v>897</v>
      </c>
      <c r="B63" t="s">
        <v>898</v>
      </c>
    </row>
    <row r="64" spans="1:2">
      <c r="A64" t="s">
        <v>899</v>
      </c>
      <c r="B64" t="s">
        <v>900</v>
      </c>
    </row>
    <row r="65" spans="1:2">
      <c r="A65" t="s">
        <v>901</v>
      </c>
      <c r="B65" t="s">
        <v>902</v>
      </c>
    </row>
    <row r="66" spans="1:2">
      <c r="A66" t="s">
        <v>903</v>
      </c>
      <c r="B66" t="s">
        <v>904</v>
      </c>
    </row>
    <row r="67" spans="1:2">
      <c r="A67" t="s">
        <v>905</v>
      </c>
      <c r="B67" t="s">
        <v>906</v>
      </c>
    </row>
    <row r="68" spans="1:2">
      <c r="A68" t="s">
        <v>907</v>
      </c>
      <c r="B68" t="s">
        <v>908</v>
      </c>
    </row>
    <row r="69" spans="1:2">
      <c r="A69" t="s">
        <v>909</v>
      </c>
      <c r="B69" t="s">
        <v>910</v>
      </c>
    </row>
    <row r="70" spans="1:2">
      <c r="A70" t="s">
        <v>911</v>
      </c>
      <c r="B70" t="s">
        <v>912</v>
      </c>
    </row>
    <row r="71" spans="1:2">
      <c r="A71" t="s">
        <v>913</v>
      </c>
      <c r="B71" t="s">
        <v>914</v>
      </c>
    </row>
    <row r="72" spans="1:2">
      <c r="A72" t="s">
        <v>915</v>
      </c>
      <c r="B72" t="s">
        <v>916</v>
      </c>
    </row>
    <row r="73" spans="1:2">
      <c r="A73" t="s">
        <v>917</v>
      </c>
      <c r="B73" t="s">
        <v>918</v>
      </c>
    </row>
    <row r="74" spans="1:2">
      <c r="A74" t="s">
        <v>919</v>
      </c>
      <c r="B74" t="s">
        <v>920</v>
      </c>
    </row>
    <row r="75" spans="1:2">
      <c r="A75" t="s">
        <v>921</v>
      </c>
      <c r="B75" t="s">
        <v>922</v>
      </c>
    </row>
    <row r="76" spans="1:2">
      <c r="A76" t="s">
        <v>923</v>
      </c>
      <c r="B76" t="s">
        <v>924</v>
      </c>
    </row>
    <row r="77" spans="1:2">
      <c r="A77" t="s">
        <v>925</v>
      </c>
      <c r="B77" t="s">
        <v>926</v>
      </c>
    </row>
    <row r="78" spans="1:2">
      <c r="A78" t="s">
        <v>927</v>
      </c>
      <c r="B78" t="s">
        <v>928</v>
      </c>
    </row>
    <row r="79" spans="1:2">
      <c r="A79" t="s">
        <v>929</v>
      </c>
      <c r="B79" t="s">
        <v>930</v>
      </c>
    </row>
    <row r="80" spans="1:2">
      <c r="A80" t="s">
        <v>931</v>
      </c>
      <c r="B80" t="s">
        <v>932</v>
      </c>
    </row>
    <row r="81" spans="1:2">
      <c r="A81" t="s">
        <v>933</v>
      </c>
      <c r="B81" t="s">
        <v>934</v>
      </c>
    </row>
    <row r="82" spans="1:2">
      <c r="A82" t="s">
        <v>935</v>
      </c>
      <c r="B82" t="s">
        <v>936</v>
      </c>
    </row>
    <row r="83" spans="1:2">
      <c r="A83" t="s">
        <v>937</v>
      </c>
      <c r="B83" t="s">
        <v>938</v>
      </c>
    </row>
    <row r="84" spans="1:2">
      <c r="A84" t="s">
        <v>939</v>
      </c>
      <c r="B84" t="s">
        <v>940</v>
      </c>
    </row>
    <row r="85" spans="1:2">
      <c r="A85" t="s">
        <v>941</v>
      </c>
      <c r="B85" t="s">
        <v>942</v>
      </c>
    </row>
    <row r="86" spans="1:2">
      <c r="A86" t="s">
        <v>943</v>
      </c>
      <c r="B86" t="s">
        <v>944</v>
      </c>
    </row>
    <row r="87" spans="1:2">
      <c r="A87" t="s">
        <v>945</v>
      </c>
      <c r="B87" t="s">
        <v>946</v>
      </c>
    </row>
    <row r="88" spans="1:2">
      <c r="A88" t="s">
        <v>947</v>
      </c>
      <c r="B88" t="s">
        <v>948</v>
      </c>
    </row>
    <row r="89" spans="1:2">
      <c r="A89" t="s">
        <v>949</v>
      </c>
      <c r="B89" t="s">
        <v>950</v>
      </c>
    </row>
    <row r="90" spans="1:2">
      <c r="A90" t="s">
        <v>951</v>
      </c>
      <c r="B90" t="s">
        <v>952</v>
      </c>
    </row>
    <row r="91" spans="1:2">
      <c r="A91" t="s">
        <v>953</v>
      </c>
      <c r="B91" t="s">
        <v>954</v>
      </c>
    </row>
    <row r="92" spans="1:2">
      <c r="A92" t="s">
        <v>955</v>
      </c>
      <c r="B92" t="s">
        <v>956</v>
      </c>
    </row>
    <row r="93" spans="1:2">
      <c r="A93" t="s">
        <v>957</v>
      </c>
      <c r="B93" t="s">
        <v>958</v>
      </c>
    </row>
    <row r="94" spans="1:2">
      <c r="A94" t="s">
        <v>959</v>
      </c>
      <c r="B94" t="s">
        <v>960</v>
      </c>
    </row>
    <row r="95" spans="1:2">
      <c r="A95" t="s">
        <v>961</v>
      </c>
      <c r="B95" t="s">
        <v>962</v>
      </c>
    </row>
    <row r="96" spans="1:2">
      <c r="A96" t="s">
        <v>963</v>
      </c>
      <c r="B96" t="s">
        <v>964</v>
      </c>
    </row>
    <row r="97" spans="1:2">
      <c r="A97" t="s">
        <v>965</v>
      </c>
      <c r="B97" t="s">
        <v>966</v>
      </c>
    </row>
    <row r="98" spans="1:2">
      <c r="A98" t="s">
        <v>967</v>
      </c>
      <c r="B98" t="s">
        <v>968</v>
      </c>
    </row>
    <row r="99" spans="1:2">
      <c r="A99" t="s">
        <v>969</v>
      </c>
      <c r="B99" t="s">
        <v>970</v>
      </c>
    </row>
    <row r="100" spans="1:2">
      <c r="A100" t="s">
        <v>971</v>
      </c>
      <c r="B100" t="s">
        <v>972</v>
      </c>
    </row>
    <row r="101" spans="1:2">
      <c r="A101" t="s">
        <v>973</v>
      </c>
      <c r="B101" t="s">
        <v>974</v>
      </c>
    </row>
    <row r="102" spans="1:2">
      <c r="A102" t="s">
        <v>975</v>
      </c>
      <c r="B102" t="s">
        <v>976</v>
      </c>
    </row>
    <row r="103" spans="1:2">
      <c r="A103" t="s">
        <v>977</v>
      </c>
      <c r="B103" t="s">
        <v>978</v>
      </c>
    </row>
    <row r="104" spans="1:2">
      <c r="A104" t="s">
        <v>979</v>
      </c>
      <c r="B104" t="s">
        <v>980</v>
      </c>
    </row>
    <row r="105" spans="1:2">
      <c r="A105" t="s">
        <v>981</v>
      </c>
      <c r="B105" t="s">
        <v>982</v>
      </c>
    </row>
    <row r="106" spans="1:2">
      <c r="A106" t="s">
        <v>983</v>
      </c>
      <c r="B106" t="s">
        <v>984</v>
      </c>
    </row>
    <row r="107" spans="1:2">
      <c r="A107" t="s">
        <v>985</v>
      </c>
      <c r="B107" t="s">
        <v>986</v>
      </c>
    </row>
    <row r="108" spans="1:2">
      <c r="A108" t="s">
        <v>987</v>
      </c>
      <c r="B108" t="s">
        <v>988</v>
      </c>
    </row>
    <row r="109" spans="1:2">
      <c r="A109" t="s">
        <v>989</v>
      </c>
      <c r="B109" t="s">
        <v>990</v>
      </c>
    </row>
    <row r="110" spans="1:2">
      <c r="A110" t="s">
        <v>991</v>
      </c>
      <c r="B110" t="s">
        <v>992</v>
      </c>
    </row>
    <row r="111" spans="1:2">
      <c r="A111" t="s">
        <v>993</v>
      </c>
      <c r="B111" t="s">
        <v>994</v>
      </c>
    </row>
    <row r="112" spans="1:2">
      <c r="A112" t="s">
        <v>995</v>
      </c>
      <c r="B112" t="s">
        <v>996</v>
      </c>
    </row>
    <row r="113" spans="1:2">
      <c r="A113" t="s">
        <v>997</v>
      </c>
      <c r="B113" t="s">
        <v>998</v>
      </c>
    </row>
    <row r="114" spans="1:2">
      <c r="A114" t="s">
        <v>999</v>
      </c>
      <c r="B114" t="s">
        <v>1000</v>
      </c>
    </row>
    <row r="115" spans="1:2">
      <c r="A115" t="s">
        <v>1001</v>
      </c>
      <c r="B115" t="s">
        <v>1002</v>
      </c>
    </row>
    <row r="116" spans="1:2">
      <c r="A116" t="s">
        <v>1003</v>
      </c>
      <c r="B116" t="s">
        <v>1004</v>
      </c>
    </row>
    <row r="117" spans="1:2">
      <c r="A117" t="s">
        <v>1005</v>
      </c>
      <c r="B117" t="s">
        <v>1006</v>
      </c>
    </row>
    <row r="118" spans="1:2">
      <c r="A118" t="s">
        <v>1007</v>
      </c>
      <c r="B118" t="s">
        <v>1008</v>
      </c>
    </row>
    <row r="119" spans="1:2">
      <c r="A119" t="s">
        <v>1009</v>
      </c>
      <c r="B119" t="s">
        <v>1010</v>
      </c>
    </row>
    <row r="120" spans="1:2">
      <c r="A120" t="s">
        <v>1011</v>
      </c>
      <c r="B120" t="s">
        <v>1012</v>
      </c>
    </row>
    <row r="121" spans="1:2">
      <c r="A121" t="s">
        <v>1013</v>
      </c>
      <c r="B121" t="s">
        <v>1014</v>
      </c>
    </row>
    <row r="122" spans="1:2">
      <c r="A122" t="s">
        <v>1015</v>
      </c>
      <c r="B122" t="s">
        <v>1016</v>
      </c>
    </row>
    <row r="123" spans="1:2">
      <c r="A123" t="s">
        <v>1017</v>
      </c>
      <c r="B123" t="s">
        <v>1018</v>
      </c>
    </row>
    <row r="124" spans="1:2">
      <c r="A124" t="s">
        <v>1019</v>
      </c>
      <c r="B124" t="s">
        <v>1020</v>
      </c>
    </row>
    <row r="125" spans="1:2">
      <c r="A125" t="s">
        <v>1021</v>
      </c>
      <c r="B125" t="s">
        <v>1022</v>
      </c>
    </row>
    <row r="126" spans="1:2">
      <c r="A126" t="s">
        <v>1023</v>
      </c>
      <c r="B126" t="s">
        <v>1024</v>
      </c>
    </row>
    <row r="127" spans="1:2">
      <c r="A127" t="s">
        <v>1025</v>
      </c>
      <c r="B127" t="s">
        <v>1026</v>
      </c>
    </row>
    <row r="128" spans="1:2">
      <c r="A128" t="s">
        <v>1027</v>
      </c>
      <c r="B128" t="s">
        <v>1028</v>
      </c>
    </row>
    <row r="129" spans="1:2">
      <c r="A129" t="s">
        <v>1029</v>
      </c>
      <c r="B129" t="s">
        <v>1030</v>
      </c>
    </row>
    <row r="130" spans="1:2">
      <c r="A130" t="s">
        <v>1031</v>
      </c>
      <c r="B130" t="s">
        <v>1032</v>
      </c>
    </row>
    <row r="131" spans="1:2">
      <c r="A131" t="s">
        <v>1033</v>
      </c>
      <c r="B131" t="s">
        <v>1034</v>
      </c>
    </row>
    <row r="132" spans="1:2">
      <c r="A132" t="s">
        <v>1035</v>
      </c>
      <c r="B132" t="s">
        <v>1036</v>
      </c>
    </row>
    <row r="133" spans="1:2">
      <c r="A133" t="s">
        <v>1037</v>
      </c>
      <c r="B133" t="s">
        <v>1038</v>
      </c>
    </row>
    <row r="134" spans="1:2">
      <c r="A134" t="s">
        <v>1039</v>
      </c>
      <c r="B134" t="s">
        <v>1040</v>
      </c>
    </row>
    <row r="135" spans="1:2">
      <c r="A135" t="s">
        <v>1041</v>
      </c>
      <c r="B135" t="s">
        <v>1042</v>
      </c>
    </row>
    <row r="136" spans="1:2">
      <c r="A136" t="s">
        <v>1043</v>
      </c>
      <c r="B136" t="s">
        <v>1044</v>
      </c>
    </row>
    <row r="137" spans="1:2">
      <c r="A137" t="s">
        <v>1045</v>
      </c>
      <c r="B137" t="s">
        <v>1046</v>
      </c>
    </row>
    <row r="138" spans="1:2">
      <c r="A138" t="s">
        <v>1047</v>
      </c>
      <c r="B138" t="s">
        <v>1048</v>
      </c>
    </row>
    <row r="139" spans="1:2">
      <c r="A139" t="s">
        <v>1049</v>
      </c>
      <c r="B139" t="s">
        <v>1050</v>
      </c>
    </row>
    <row r="140" spans="1:2">
      <c r="A140" t="s">
        <v>1051</v>
      </c>
      <c r="B140" t="s">
        <v>1052</v>
      </c>
    </row>
    <row r="141" spans="1:2">
      <c r="A141" t="s">
        <v>1053</v>
      </c>
      <c r="B141" t="s">
        <v>1054</v>
      </c>
    </row>
    <row r="142" spans="1:2">
      <c r="A142" t="s">
        <v>1055</v>
      </c>
      <c r="B142" t="s">
        <v>1056</v>
      </c>
    </row>
    <row r="143" spans="1:2">
      <c r="A143" t="s">
        <v>1057</v>
      </c>
      <c r="B143" t="s">
        <v>1058</v>
      </c>
    </row>
    <row r="144" spans="1:2">
      <c r="A144" t="s">
        <v>1059</v>
      </c>
      <c r="B144" t="s">
        <v>1060</v>
      </c>
    </row>
    <row r="145" spans="1:2">
      <c r="A145" t="s">
        <v>1061</v>
      </c>
      <c r="B145" t="s">
        <v>1062</v>
      </c>
    </row>
    <row r="146" spans="1:2">
      <c r="A146" t="s">
        <v>1063</v>
      </c>
      <c r="B146" t="s">
        <v>1064</v>
      </c>
    </row>
    <row r="147" spans="1:2">
      <c r="A147" t="s">
        <v>1065</v>
      </c>
      <c r="B147" t="s">
        <v>1066</v>
      </c>
    </row>
    <row r="148" spans="1:2">
      <c r="A148" t="s">
        <v>1067</v>
      </c>
      <c r="B148" t="s">
        <v>1068</v>
      </c>
    </row>
    <row r="149" spans="1:2">
      <c r="A149" t="s">
        <v>1069</v>
      </c>
      <c r="B149" t="s">
        <v>1070</v>
      </c>
    </row>
    <row r="150" spans="1:2">
      <c r="A150" t="s">
        <v>1071</v>
      </c>
      <c r="B150" t="s">
        <v>1072</v>
      </c>
    </row>
    <row r="151" spans="1:2">
      <c r="A151" t="s">
        <v>1073</v>
      </c>
      <c r="B151" t="s">
        <v>1074</v>
      </c>
    </row>
    <row r="152" spans="1:2">
      <c r="A152" t="s">
        <v>1075</v>
      </c>
      <c r="B152" t="s">
        <v>1076</v>
      </c>
    </row>
    <row r="153" spans="1:2">
      <c r="A153" t="s">
        <v>1077</v>
      </c>
      <c r="B153" t="s">
        <v>1078</v>
      </c>
    </row>
    <row r="154" spans="1:2">
      <c r="A154" t="s">
        <v>1079</v>
      </c>
      <c r="B154" t="s">
        <v>1080</v>
      </c>
    </row>
    <row r="155" spans="1:2">
      <c r="A155" t="s">
        <v>1081</v>
      </c>
      <c r="B155" t="s">
        <v>1082</v>
      </c>
    </row>
    <row r="156" spans="1:2">
      <c r="A156" t="s">
        <v>1083</v>
      </c>
      <c r="B156" t="s">
        <v>1084</v>
      </c>
    </row>
    <row r="157" spans="1:2">
      <c r="A157" t="s">
        <v>1085</v>
      </c>
      <c r="B157" t="s">
        <v>1086</v>
      </c>
    </row>
    <row r="158" spans="1:2">
      <c r="A158" t="s">
        <v>1087</v>
      </c>
      <c r="B158" t="s">
        <v>1088</v>
      </c>
    </row>
    <row r="159" spans="1:2">
      <c r="A159" t="s">
        <v>1089</v>
      </c>
      <c r="B159" t="s">
        <v>1090</v>
      </c>
    </row>
    <row r="160" spans="1:2">
      <c r="A160" t="s">
        <v>1091</v>
      </c>
      <c r="B160" t="s">
        <v>1092</v>
      </c>
    </row>
    <row r="161" spans="1:2">
      <c r="A161" t="s">
        <v>1093</v>
      </c>
      <c r="B161" t="s">
        <v>1094</v>
      </c>
    </row>
    <row r="162" spans="1:2">
      <c r="A162" t="s">
        <v>1095</v>
      </c>
      <c r="B162" t="s">
        <v>1096</v>
      </c>
    </row>
    <row r="163" spans="1:2">
      <c r="A163" t="s">
        <v>1097</v>
      </c>
      <c r="B163" t="s">
        <v>1098</v>
      </c>
    </row>
    <row r="164" spans="1:2">
      <c r="A164" t="s">
        <v>1099</v>
      </c>
      <c r="B164" t="s">
        <v>1100</v>
      </c>
    </row>
    <row r="165" spans="1:2">
      <c r="A165" t="s">
        <v>1101</v>
      </c>
      <c r="B165" t="s">
        <v>1102</v>
      </c>
    </row>
    <row r="166" spans="1:2">
      <c r="A166" t="s">
        <v>1103</v>
      </c>
      <c r="B166" t="s">
        <v>1104</v>
      </c>
    </row>
    <row r="167" spans="1:2">
      <c r="A167" t="s">
        <v>1105</v>
      </c>
      <c r="B167" t="s">
        <v>1106</v>
      </c>
    </row>
    <row r="168" spans="1:2">
      <c r="A168" t="s">
        <v>1107</v>
      </c>
      <c r="B168" t="s">
        <v>1108</v>
      </c>
    </row>
    <row r="169" spans="1:2">
      <c r="A169" t="s">
        <v>1109</v>
      </c>
      <c r="B169" t="s">
        <v>1110</v>
      </c>
    </row>
    <row r="170" spans="1:2">
      <c r="A170" t="s">
        <v>1111</v>
      </c>
      <c r="B170" t="s">
        <v>1112</v>
      </c>
    </row>
    <row r="171" spans="1:2">
      <c r="A171" t="s">
        <v>1113</v>
      </c>
      <c r="B171" t="s">
        <v>1114</v>
      </c>
    </row>
    <row r="172" spans="1:2">
      <c r="A172" t="s">
        <v>1115</v>
      </c>
      <c r="B172" t="s">
        <v>1116</v>
      </c>
    </row>
    <row r="173" spans="1:2">
      <c r="A173" t="s">
        <v>1117</v>
      </c>
      <c r="B173" t="s">
        <v>1118</v>
      </c>
    </row>
    <row r="174" spans="1:2">
      <c r="A174" t="s">
        <v>1119</v>
      </c>
      <c r="B174" t="s">
        <v>1120</v>
      </c>
    </row>
    <row r="175" spans="1:2">
      <c r="A175" t="s">
        <v>1121</v>
      </c>
      <c r="B175" t="s">
        <v>1122</v>
      </c>
    </row>
    <row r="176" spans="1:2">
      <c r="A176" t="s">
        <v>1123</v>
      </c>
      <c r="B176" t="s">
        <v>1124</v>
      </c>
    </row>
    <row r="177" spans="1:2">
      <c r="A177" t="s">
        <v>1125</v>
      </c>
      <c r="B177" t="s">
        <v>1126</v>
      </c>
    </row>
    <row r="178" spans="1:2">
      <c r="A178" t="s">
        <v>1127</v>
      </c>
      <c r="B178" t="s">
        <v>1128</v>
      </c>
    </row>
    <row r="179" spans="1:2">
      <c r="A179" t="s">
        <v>1129</v>
      </c>
      <c r="B179" t="s">
        <v>1130</v>
      </c>
    </row>
    <row r="180" spans="1:2">
      <c r="A180" t="s">
        <v>1131</v>
      </c>
      <c r="B180" t="s">
        <v>1132</v>
      </c>
    </row>
    <row r="181" spans="1:2">
      <c r="A181" t="s">
        <v>1133</v>
      </c>
      <c r="B181" t="s">
        <v>1134</v>
      </c>
    </row>
    <row r="182" spans="1:2">
      <c r="A182" t="s">
        <v>1135</v>
      </c>
      <c r="B182" t="s">
        <v>1136</v>
      </c>
    </row>
    <row r="183" spans="1:2">
      <c r="A183" t="s">
        <v>1137</v>
      </c>
      <c r="B183" t="s">
        <v>1138</v>
      </c>
    </row>
    <row r="184" spans="1:2">
      <c r="A184" t="s">
        <v>1139</v>
      </c>
      <c r="B184" t="s">
        <v>1140</v>
      </c>
    </row>
    <row r="185" spans="1:2">
      <c r="A185" t="s">
        <v>1141</v>
      </c>
      <c r="B185" t="s">
        <v>1142</v>
      </c>
    </row>
    <row r="186" spans="1:2">
      <c r="A186" t="s">
        <v>1143</v>
      </c>
      <c r="B186" t="s">
        <v>1144</v>
      </c>
    </row>
    <row r="187" spans="1:2">
      <c r="A187" t="s">
        <v>1145</v>
      </c>
      <c r="B187" t="s">
        <v>1146</v>
      </c>
    </row>
    <row r="188" spans="1:2">
      <c r="A188" t="s">
        <v>1147</v>
      </c>
      <c r="B188" t="s">
        <v>1148</v>
      </c>
    </row>
    <row r="189" spans="1:2">
      <c r="A189" t="s">
        <v>1149</v>
      </c>
      <c r="B189" t="s">
        <v>1150</v>
      </c>
    </row>
    <row r="190" spans="1:2">
      <c r="A190" t="s">
        <v>1151</v>
      </c>
      <c r="B190" t="s">
        <v>1152</v>
      </c>
    </row>
    <row r="191" spans="1:2">
      <c r="A191" t="s">
        <v>1153</v>
      </c>
      <c r="B191" t="s">
        <v>1154</v>
      </c>
    </row>
    <row r="192" spans="1:2">
      <c r="A192" t="s">
        <v>1155</v>
      </c>
      <c r="B192" t="s">
        <v>1156</v>
      </c>
    </row>
    <row r="193" spans="1:2">
      <c r="A193" t="s">
        <v>1157</v>
      </c>
      <c r="B193" t="s">
        <v>1158</v>
      </c>
    </row>
    <row r="194" spans="1:2">
      <c r="A194" t="s">
        <v>1159</v>
      </c>
      <c r="B194" t="s">
        <v>1160</v>
      </c>
    </row>
    <row r="195" spans="1:2">
      <c r="A195" t="s">
        <v>1161</v>
      </c>
      <c r="B195" t="s">
        <v>1162</v>
      </c>
    </row>
    <row r="196" spans="1:2">
      <c r="A196" t="s">
        <v>1163</v>
      </c>
      <c r="B196" t="s">
        <v>1164</v>
      </c>
    </row>
    <row r="197" spans="1:2">
      <c r="A197" t="s">
        <v>1165</v>
      </c>
      <c r="B197" t="s">
        <v>1166</v>
      </c>
    </row>
    <row r="198" spans="1:2">
      <c r="A198" t="s">
        <v>1167</v>
      </c>
      <c r="B198" t="s">
        <v>1168</v>
      </c>
    </row>
    <row r="199" spans="1:2">
      <c r="A199" t="s">
        <v>1169</v>
      </c>
      <c r="B199" t="s">
        <v>1170</v>
      </c>
    </row>
    <row r="200" spans="1:2">
      <c r="A200" t="s">
        <v>1171</v>
      </c>
      <c r="B200" t="s">
        <v>1172</v>
      </c>
    </row>
    <row r="201" spans="1:2">
      <c r="A201" t="s">
        <v>1173</v>
      </c>
      <c r="B201" t="s">
        <v>1174</v>
      </c>
    </row>
    <row r="202" spans="1:2">
      <c r="A202" t="s">
        <v>1175</v>
      </c>
      <c r="B202" t="s">
        <v>1176</v>
      </c>
    </row>
    <row r="203" spans="1:2">
      <c r="A203" t="s">
        <v>1177</v>
      </c>
      <c r="B203" t="s">
        <v>1178</v>
      </c>
    </row>
    <row r="204" spans="1:2">
      <c r="A204" t="s">
        <v>1179</v>
      </c>
      <c r="B204" t="s">
        <v>1180</v>
      </c>
    </row>
    <row r="205" spans="1:2">
      <c r="A205" t="s">
        <v>1181</v>
      </c>
      <c r="B205" t="s">
        <v>1182</v>
      </c>
    </row>
    <row r="206" spans="1:2">
      <c r="A206" t="s">
        <v>1183</v>
      </c>
      <c r="B206" t="s">
        <v>1184</v>
      </c>
    </row>
    <row r="207" spans="1:2">
      <c r="A207" t="s">
        <v>1185</v>
      </c>
      <c r="B207" t="s">
        <v>1186</v>
      </c>
    </row>
    <row r="208" spans="1:2">
      <c r="A208" t="s">
        <v>1187</v>
      </c>
      <c r="B208" t="s">
        <v>1188</v>
      </c>
    </row>
    <row r="209" spans="1:2">
      <c r="A209" t="s">
        <v>1189</v>
      </c>
      <c r="B209" t="s">
        <v>1190</v>
      </c>
    </row>
    <row r="210" spans="1:2">
      <c r="A210" t="s">
        <v>1191</v>
      </c>
      <c r="B210" t="s">
        <v>1192</v>
      </c>
    </row>
    <row r="211" spans="1:2">
      <c r="A211" t="s">
        <v>1193</v>
      </c>
      <c r="B211" t="s">
        <v>1194</v>
      </c>
    </row>
    <row r="212" spans="1:2">
      <c r="A212" t="s">
        <v>1195</v>
      </c>
      <c r="B212" t="s">
        <v>1196</v>
      </c>
    </row>
    <row r="213" spans="1:2">
      <c r="A213" t="s">
        <v>1197</v>
      </c>
      <c r="B213" t="s">
        <v>1198</v>
      </c>
    </row>
    <row r="214" spans="1:2">
      <c r="A214" t="s">
        <v>1199</v>
      </c>
      <c r="B214" t="s">
        <v>1200</v>
      </c>
    </row>
    <row r="215" spans="1:2">
      <c r="A215" t="s">
        <v>1201</v>
      </c>
      <c r="B215" t="s">
        <v>1202</v>
      </c>
    </row>
    <row r="216" spans="1:2">
      <c r="A216" t="s">
        <v>1203</v>
      </c>
      <c r="B216" t="s">
        <v>1204</v>
      </c>
    </row>
    <row r="217" spans="1:2">
      <c r="A217" t="s">
        <v>1205</v>
      </c>
      <c r="B217" t="s">
        <v>1206</v>
      </c>
    </row>
    <row r="218" spans="1:2">
      <c r="A218" t="s">
        <v>1207</v>
      </c>
      <c r="B218" t="s">
        <v>1208</v>
      </c>
    </row>
    <row r="219" spans="1:2">
      <c r="A219" t="s">
        <v>1209</v>
      </c>
      <c r="B219" t="s">
        <v>1210</v>
      </c>
    </row>
    <row r="220" spans="1:2">
      <c r="A220" t="s">
        <v>1211</v>
      </c>
      <c r="B220" t="s">
        <v>1212</v>
      </c>
    </row>
    <row r="221" spans="1:2">
      <c r="A221" t="s">
        <v>1213</v>
      </c>
      <c r="B221" t="s">
        <v>1214</v>
      </c>
    </row>
    <row r="222" spans="1:2">
      <c r="A222" t="s">
        <v>1215</v>
      </c>
      <c r="B222" t="s">
        <v>1216</v>
      </c>
    </row>
    <row r="223" spans="1:2">
      <c r="A223" t="s">
        <v>1217</v>
      </c>
      <c r="B223" t="s">
        <v>1218</v>
      </c>
    </row>
    <row r="224" spans="1:2">
      <c r="A224" t="s">
        <v>1219</v>
      </c>
      <c r="B224" t="s">
        <v>1220</v>
      </c>
    </row>
    <row r="225" spans="1:2">
      <c r="A225" t="s">
        <v>1221</v>
      </c>
      <c r="B225" t="s">
        <v>1222</v>
      </c>
    </row>
    <row r="226" spans="1:2">
      <c r="A226" t="s">
        <v>1223</v>
      </c>
      <c r="B226" t="s">
        <v>1224</v>
      </c>
    </row>
    <row r="227" spans="1:2">
      <c r="A227" t="s">
        <v>1225</v>
      </c>
      <c r="B227" t="s">
        <v>1226</v>
      </c>
    </row>
    <row r="228" spans="1:2">
      <c r="A228" t="s">
        <v>1227</v>
      </c>
      <c r="B228" t="s">
        <v>1228</v>
      </c>
    </row>
    <row r="229" spans="1:2">
      <c r="A229" t="s">
        <v>1229</v>
      </c>
      <c r="B229" t="s">
        <v>1230</v>
      </c>
    </row>
    <row r="230" spans="1:2">
      <c r="A230" t="s">
        <v>1231</v>
      </c>
      <c r="B230" t="s">
        <v>1232</v>
      </c>
    </row>
    <row r="231" spans="1:2">
      <c r="A231" t="s">
        <v>1233</v>
      </c>
      <c r="B231" t="s">
        <v>1234</v>
      </c>
    </row>
    <row r="232" spans="1:2">
      <c r="A232" t="s">
        <v>1235</v>
      </c>
      <c r="B232" t="s">
        <v>1236</v>
      </c>
    </row>
    <row r="233" spans="1:2">
      <c r="A233" t="s">
        <v>1237</v>
      </c>
      <c r="B233" t="s">
        <v>1238</v>
      </c>
    </row>
    <row r="234" spans="1:2">
      <c r="A234" t="s">
        <v>1239</v>
      </c>
      <c r="B234" t="s">
        <v>1240</v>
      </c>
    </row>
    <row r="235" spans="1:2">
      <c r="A235" t="s">
        <v>1241</v>
      </c>
      <c r="B235" t="s">
        <v>1242</v>
      </c>
    </row>
    <row r="236" spans="1:2">
      <c r="A236" t="s">
        <v>1243</v>
      </c>
      <c r="B236" t="s">
        <v>1244</v>
      </c>
    </row>
    <row r="237" spans="1:2">
      <c r="A237" t="s">
        <v>1245</v>
      </c>
      <c r="B237" t="s">
        <v>1246</v>
      </c>
    </row>
    <row r="238" spans="1:2">
      <c r="A238" t="s">
        <v>1247</v>
      </c>
      <c r="B238" t="s">
        <v>1248</v>
      </c>
    </row>
    <row r="239" spans="1:2">
      <c r="A239" t="s">
        <v>1249</v>
      </c>
      <c r="B239" t="s">
        <v>1250</v>
      </c>
    </row>
    <row r="240" spans="1:2">
      <c r="A240" t="s">
        <v>1251</v>
      </c>
      <c r="B240" t="s">
        <v>1252</v>
      </c>
    </row>
    <row r="241" spans="1:2">
      <c r="A241" t="s">
        <v>1253</v>
      </c>
      <c r="B241" t="s">
        <v>1254</v>
      </c>
    </row>
    <row r="242" spans="1:2">
      <c r="A242" t="s">
        <v>1255</v>
      </c>
      <c r="B242" t="s">
        <v>1256</v>
      </c>
    </row>
    <row r="243" spans="1:2">
      <c r="A243" t="s">
        <v>1257</v>
      </c>
      <c r="B243" t="s">
        <v>1258</v>
      </c>
    </row>
    <row r="244" spans="1:2">
      <c r="A244" t="s">
        <v>1259</v>
      </c>
      <c r="B244" t="s">
        <v>1260</v>
      </c>
    </row>
    <row r="245" spans="1:2">
      <c r="A245" t="s">
        <v>1261</v>
      </c>
      <c r="B245" t="s">
        <v>1262</v>
      </c>
    </row>
    <row r="246" spans="1:2">
      <c r="A246" t="s">
        <v>1263</v>
      </c>
      <c r="B246" t="s">
        <v>1264</v>
      </c>
    </row>
    <row r="247" spans="1:2">
      <c r="A247" t="s">
        <v>1265</v>
      </c>
      <c r="B247" t="s">
        <v>1266</v>
      </c>
    </row>
    <row r="248" spans="1:2">
      <c r="A248" t="s">
        <v>1267</v>
      </c>
      <c r="B248" t="s">
        <v>1268</v>
      </c>
    </row>
    <row r="249" spans="1:2">
      <c r="A249" t="s">
        <v>1269</v>
      </c>
      <c r="B249" t="s">
        <v>1270</v>
      </c>
    </row>
    <row r="250" spans="1:2">
      <c r="A250" t="s">
        <v>1271</v>
      </c>
      <c r="B250" t="s">
        <v>1272</v>
      </c>
    </row>
    <row r="251" spans="1:2">
      <c r="A251" t="s">
        <v>1273</v>
      </c>
      <c r="B251" t="s">
        <v>1274</v>
      </c>
    </row>
  </sheetData>
  <pageMargins left="0.7" right="0.7" top="0.75" bottom="0.75" header="0.3" footer="0.3"/>
  <pageSetup paperSize="9" orientation="portrait" r:id="rId1"/>
  <headerFooter>
    <oddFooter>&amp;C_x000D_&amp;1#&amp;"Calibri"&amp;10&amp;K000000 Public Information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1DE85-2967-437B-A4B7-FC8E4024C2F7}">
  <sheetPr>
    <pageSetUpPr fitToPage="1"/>
  </sheetPr>
  <dimension ref="A1:N72"/>
  <sheetViews>
    <sheetView showGridLines="0" showRowColHeaders="0" topLeftCell="C1" workbookViewId="0">
      <selection activeCell="D6" sqref="D6"/>
    </sheetView>
  </sheetViews>
  <sheetFormatPr defaultColWidth="9.109375" defaultRowHeight="43.5" customHeight="1"/>
  <cols>
    <col min="1" max="1" width="2.5546875" customWidth="1"/>
    <col min="2" max="2" width="8.5546875" style="434" customWidth="1"/>
    <col min="3" max="3" width="114.44140625" customWidth="1"/>
    <col min="4" max="4" width="7.5546875" customWidth="1"/>
    <col min="5" max="6" width="18.5546875" customWidth="1"/>
  </cols>
  <sheetData>
    <row r="1" spans="1:6" ht="10.199999999999999" customHeight="1"/>
    <row r="2" spans="1:6" ht="27.9" customHeight="1">
      <c r="A2" s="435"/>
      <c r="B2" s="499" t="s">
        <v>1619</v>
      </c>
      <c r="C2" s="500"/>
      <c r="D2" s="500"/>
      <c r="E2" s="500"/>
      <c r="F2" s="500"/>
    </row>
    <row r="3" spans="1:6" ht="14.4" customHeight="1">
      <c r="B3" s="168"/>
    </row>
    <row r="4" spans="1:6" ht="14.4">
      <c r="E4" s="515" t="s">
        <v>514</v>
      </c>
      <c r="F4" s="515"/>
    </row>
    <row r="5" spans="1:6" ht="14.4">
      <c r="E5" s="436">
        <v>45473</v>
      </c>
      <c r="F5" s="436">
        <v>45291</v>
      </c>
    </row>
    <row r="6" spans="1:6" ht="14.4">
      <c r="D6" s="93" t="s">
        <v>0</v>
      </c>
      <c r="E6" s="437" t="s">
        <v>4</v>
      </c>
      <c r="F6" s="437" t="s">
        <v>5</v>
      </c>
    </row>
    <row r="7" spans="1:6" ht="14.4">
      <c r="B7" s="182" t="s">
        <v>1620</v>
      </c>
      <c r="C7" s="183"/>
      <c r="D7" s="183"/>
      <c r="E7" s="183"/>
      <c r="F7" s="184"/>
    </row>
    <row r="8" spans="1:6" ht="14.4">
      <c r="B8" s="438"/>
      <c r="C8" s="280" t="s">
        <v>1621</v>
      </c>
      <c r="D8" s="258">
        <v>1</v>
      </c>
      <c r="E8" s="223">
        <v>56580883598.899902</v>
      </c>
      <c r="F8" s="223">
        <v>53735850186.6894</v>
      </c>
    </row>
    <row r="9" spans="1:6" ht="28.8">
      <c r="B9" s="438"/>
      <c r="C9" s="280" t="s">
        <v>1622</v>
      </c>
      <c r="D9" s="63">
        <v>2</v>
      </c>
      <c r="E9" s="223"/>
      <c r="F9" s="223">
        <v>0</v>
      </c>
    </row>
    <row r="10" spans="1:6" ht="14.4">
      <c r="B10" s="438"/>
      <c r="C10" s="280" t="s">
        <v>1623</v>
      </c>
      <c r="D10" s="63">
        <v>3</v>
      </c>
      <c r="E10" s="223">
        <v>-340000</v>
      </c>
      <c r="F10" s="223">
        <v>-21082815.1514</v>
      </c>
    </row>
    <row r="11" spans="1:6" ht="14.4">
      <c r="B11" s="438"/>
      <c r="C11" s="280" t="s">
        <v>1624</v>
      </c>
      <c r="D11" s="63">
        <v>4</v>
      </c>
      <c r="E11" s="223"/>
      <c r="F11" s="223">
        <v>0</v>
      </c>
    </row>
    <row r="12" spans="1:6" ht="14.4">
      <c r="B12" s="438"/>
      <c r="C12" s="439" t="s">
        <v>1625</v>
      </c>
      <c r="D12" s="63">
        <v>5</v>
      </c>
      <c r="E12" s="223">
        <v>-74788002.139899999</v>
      </c>
      <c r="F12" s="223">
        <v>-16500000</v>
      </c>
    </row>
    <row r="13" spans="1:6" ht="14.4">
      <c r="B13" s="438"/>
      <c r="C13" s="280" t="s">
        <v>1626</v>
      </c>
      <c r="D13" s="258">
        <v>6</v>
      </c>
      <c r="E13" s="223">
        <v>-118377744.77609999</v>
      </c>
      <c r="F13" s="223">
        <v>-55215929.502599999</v>
      </c>
    </row>
    <row r="14" spans="1:6" ht="14.4">
      <c r="B14" s="438"/>
      <c r="C14" s="440" t="s">
        <v>1627</v>
      </c>
      <c r="D14" s="258">
        <v>7</v>
      </c>
      <c r="E14" s="224">
        <v>56387377851.983902</v>
      </c>
      <c r="F14" s="224">
        <v>53643051442.0354</v>
      </c>
    </row>
    <row r="15" spans="1:6" ht="14.4">
      <c r="B15" s="182" t="s">
        <v>1628</v>
      </c>
      <c r="C15" s="183"/>
      <c r="D15" s="183"/>
      <c r="E15" s="211"/>
      <c r="F15" s="441"/>
    </row>
    <row r="16" spans="1:6" ht="14.4">
      <c r="B16" s="438"/>
      <c r="C16" s="265" t="s">
        <v>1629</v>
      </c>
      <c r="D16" s="63">
        <v>8</v>
      </c>
      <c r="E16" s="224">
        <v>66904809.844800003</v>
      </c>
      <c r="F16" s="223">
        <v>120981323.228</v>
      </c>
    </row>
    <row r="17" spans="2:6" ht="14.4">
      <c r="B17" s="438"/>
      <c r="C17" s="442" t="s">
        <v>1630</v>
      </c>
      <c r="D17" s="63" t="s">
        <v>684</v>
      </c>
      <c r="E17" s="223"/>
      <c r="F17" s="223">
        <v>0</v>
      </c>
    </row>
    <row r="18" spans="2:6" ht="14.4">
      <c r="B18" s="438"/>
      <c r="C18" s="280" t="s">
        <v>1631</v>
      </c>
      <c r="D18" s="63">
        <v>9</v>
      </c>
      <c r="E18" s="223">
        <v>314008863.70139998</v>
      </c>
      <c r="F18" s="223">
        <v>228615938.52759999</v>
      </c>
    </row>
    <row r="19" spans="2:6" ht="14.4">
      <c r="B19" s="438"/>
      <c r="C19" s="443" t="s">
        <v>1632</v>
      </c>
      <c r="D19" s="63" t="s">
        <v>694</v>
      </c>
      <c r="E19" s="223"/>
      <c r="F19" s="223">
        <v>0</v>
      </c>
    </row>
    <row r="20" spans="2:6" ht="14.4">
      <c r="B20" s="438"/>
      <c r="C20" s="443" t="s">
        <v>1633</v>
      </c>
      <c r="D20" s="63" t="s">
        <v>1634</v>
      </c>
      <c r="E20" s="223"/>
      <c r="F20" s="223">
        <v>0</v>
      </c>
    </row>
    <row r="21" spans="2:6" ht="14.4">
      <c r="B21" s="438"/>
      <c r="C21" s="262" t="s">
        <v>1635</v>
      </c>
      <c r="D21" s="58">
        <v>10</v>
      </c>
      <c r="E21" s="224"/>
      <c r="F21" s="223">
        <v>0</v>
      </c>
    </row>
    <row r="22" spans="2:6" ht="14.4">
      <c r="B22" s="438"/>
      <c r="C22" s="285" t="s">
        <v>1636</v>
      </c>
      <c r="D22" s="58" t="s">
        <v>695</v>
      </c>
      <c r="E22" s="224"/>
      <c r="F22" s="223">
        <v>0</v>
      </c>
    </row>
    <row r="23" spans="2:6" ht="14.4">
      <c r="B23" s="438"/>
      <c r="C23" s="285" t="s">
        <v>1637</v>
      </c>
      <c r="D23" s="58" t="s">
        <v>1638</v>
      </c>
      <c r="E23" s="224"/>
      <c r="F23" s="223">
        <v>0</v>
      </c>
    </row>
    <row r="24" spans="2:6" ht="14.4">
      <c r="B24" s="438"/>
      <c r="C24" s="280" t="s">
        <v>1639</v>
      </c>
      <c r="D24" s="63">
        <v>11</v>
      </c>
      <c r="E24" s="223"/>
      <c r="F24" s="223">
        <v>0</v>
      </c>
    </row>
    <row r="25" spans="2:6" ht="14.4">
      <c r="B25" s="438"/>
      <c r="C25" s="280" t="s">
        <v>1640</v>
      </c>
      <c r="D25" s="63">
        <v>12</v>
      </c>
      <c r="E25" s="223"/>
      <c r="F25" s="223">
        <v>0</v>
      </c>
    </row>
    <row r="26" spans="2:6" ht="14.4">
      <c r="B26" s="438"/>
      <c r="C26" s="444" t="s">
        <v>1641</v>
      </c>
      <c r="D26" s="68">
        <v>13</v>
      </c>
      <c r="E26" s="224">
        <v>380913673.54619998</v>
      </c>
      <c r="F26" s="224">
        <v>349597261.75559998</v>
      </c>
    </row>
    <row r="27" spans="2:6" ht="14.4">
      <c r="B27" s="182" t="s">
        <v>1642</v>
      </c>
      <c r="C27" s="183"/>
      <c r="D27" s="183"/>
      <c r="E27" s="211"/>
      <c r="F27" s="441"/>
    </row>
    <row r="28" spans="2:6" ht="14.4">
      <c r="B28" s="438"/>
      <c r="C28" s="280" t="s">
        <v>1643</v>
      </c>
      <c r="D28" s="258">
        <v>14</v>
      </c>
      <c r="E28" s="224"/>
      <c r="F28" s="223">
        <v>0</v>
      </c>
    </row>
    <row r="29" spans="2:6" ht="14.4">
      <c r="B29" s="438"/>
      <c r="C29" s="280" t="s">
        <v>1644</v>
      </c>
      <c r="D29" s="258">
        <v>15</v>
      </c>
      <c r="E29" s="216"/>
      <c r="F29" s="223">
        <v>0</v>
      </c>
    </row>
    <row r="30" spans="2:6" ht="14.4">
      <c r="B30" s="438"/>
      <c r="C30" s="280" t="s">
        <v>1645</v>
      </c>
      <c r="D30" s="258">
        <v>16</v>
      </c>
      <c r="E30" s="223">
        <v>169863.58</v>
      </c>
      <c r="F30" s="223">
        <v>93671564.950000003</v>
      </c>
    </row>
    <row r="31" spans="2:6" ht="14.4">
      <c r="B31" s="438"/>
      <c r="C31" s="280" t="s">
        <v>1646</v>
      </c>
      <c r="D31" s="63" t="s">
        <v>702</v>
      </c>
      <c r="E31" s="223"/>
      <c r="F31" s="223">
        <v>0</v>
      </c>
    </row>
    <row r="32" spans="2:6" ht="14.4">
      <c r="B32" s="438"/>
      <c r="C32" s="280" t="s">
        <v>1647</v>
      </c>
      <c r="D32" s="63">
        <v>17</v>
      </c>
      <c r="E32" s="223"/>
      <c r="F32" s="223">
        <v>0</v>
      </c>
    </row>
    <row r="33" spans="2:6" ht="14.4">
      <c r="B33" s="438"/>
      <c r="C33" s="280" t="s">
        <v>1648</v>
      </c>
      <c r="D33" s="63" t="s">
        <v>1649</v>
      </c>
      <c r="E33" s="223"/>
      <c r="F33" s="223">
        <v>0</v>
      </c>
    </row>
    <row r="34" spans="2:6" ht="14.4">
      <c r="B34" s="438"/>
      <c r="C34" s="444" t="s">
        <v>1650</v>
      </c>
      <c r="D34" s="68">
        <v>18</v>
      </c>
      <c r="E34" s="224">
        <v>169863.58</v>
      </c>
      <c r="F34" s="224">
        <v>93671564.950000003</v>
      </c>
    </row>
    <row r="35" spans="2:6" ht="14.4">
      <c r="B35" s="182" t="s">
        <v>1651</v>
      </c>
      <c r="C35" s="183"/>
      <c r="D35" s="183"/>
      <c r="E35" s="211"/>
      <c r="F35" s="441">
        <v>0</v>
      </c>
    </row>
    <row r="36" spans="2:6" ht="14.4">
      <c r="B36" s="438"/>
      <c r="C36" s="280" t="s">
        <v>1652</v>
      </c>
      <c r="D36" s="258">
        <v>19</v>
      </c>
      <c r="E36" s="224">
        <v>2220037020.5103002</v>
      </c>
      <c r="F36" s="223">
        <v>2202686415.5</v>
      </c>
    </row>
    <row r="37" spans="2:6" ht="14.4">
      <c r="B37" s="438"/>
      <c r="C37" s="280" t="s">
        <v>1653</v>
      </c>
      <c r="D37" s="258">
        <v>20</v>
      </c>
      <c r="E37" s="224">
        <v>-1076514019.0109</v>
      </c>
      <c r="F37" s="223">
        <v>-1239235517.4189999</v>
      </c>
    </row>
    <row r="38" spans="2:6" ht="14.4">
      <c r="B38" s="438"/>
      <c r="C38" s="280" t="s">
        <v>1654</v>
      </c>
      <c r="D38" s="258">
        <v>21</v>
      </c>
      <c r="E38" s="223">
        <v>-1559230.7</v>
      </c>
      <c r="F38" s="223">
        <v>-900245.39</v>
      </c>
    </row>
    <row r="39" spans="2:6" ht="14.4">
      <c r="B39" s="438"/>
      <c r="C39" s="444" t="s">
        <v>1655</v>
      </c>
      <c r="D39" s="68">
        <v>22</v>
      </c>
      <c r="E39" s="223">
        <v>1141963770.7994001</v>
      </c>
      <c r="F39" s="223">
        <v>962550652.69099998</v>
      </c>
    </row>
    <row r="40" spans="2:6" ht="14.25" customHeight="1">
      <c r="B40" s="182" t="s">
        <v>1656</v>
      </c>
      <c r="C40" s="183"/>
      <c r="D40" s="183"/>
      <c r="E40" s="211"/>
      <c r="F40" s="441"/>
    </row>
    <row r="41" spans="2:6" ht="14.4">
      <c r="B41" s="438"/>
      <c r="C41" s="280" t="s">
        <v>1657</v>
      </c>
      <c r="D41" s="63" t="s">
        <v>687</v>
      </c>
      <c r="E41" s="223"/>
      <c r="F41" s="223">
        <v>0</v>
      </c>
    </row>
    <row r="42" spans="2:6" ht="14.4">
      <c r="B42" s="438"/>
      <c r="C42" s="280" t="s">
        <v>1658</v>
      </c>
      <c r="D42" s="63" t="s">
        <v>1659</v>
      </c>
      <c r="E42" s="223"/>
      <c r="F42" s="223">
        <v>0</v>
      </c>
    </row>
    <row r="43" spans="2:6" ht="14.4">
      <c r="B43" s="438"/>
      <c r="C43" s="442" t="s">
        <v>1660</v>
      </c>
      <c r="D43" s="258" t="s">
        <v>1661</v>
      </c>
      <c r="E43" s="223"/>
      <c r="F43" s="223">
        <v>0</v>
      </c>
    </row>
    <row r="44" spans="2:6" ht="86.4">
      <c r="B44" s="438"/>
      <c r="C44" s="445" t="s">
        <v>1662</v>
      </c>
      <c r="D44" s="258" t="s">
        <v>1663</v>
      </c>
      <c r="E44" s="224"/>
      <c r="F44" s="223">
        <v>0</v>
      </c>
    </row>
    <row r="45" spans="2:6" ht="86.4">
      <c r="B45" s="438"/>
      <c r="C45" s="445" t="s">
        <v>1664</v>
      </c>
      <c r="D45" s="258" t="s">
        <v>1665</v>
      </c>
      <c r="E45" s="224"/>
      <c r="F45" s="223">
        <v>0</v>
      </c>
    </row>
    <row r="46" spans="2:6" ht="14.4">
      <c r="B46" s="438"/>
      <c r="C46" s="442" t="s">
        <v>1666</v>
      </c>
      <c r="D46" s="258" t="s">
        <v>1667</v>
      </c>
      <c r="E46" s="223"/>
      <c r="F46" s="223">
        <v>0</v>
      </c>
    </row>
    <row r="47" spans="2:6" ht="14.4">
      <c r="B47" s="438"/>
      <c r="C47" s="442" t="s">
        <v>1668</v>
      </c>
      <c r="D47" s="258" t="s">
        <v>1669</v>
      </c>
      <c r="E47" s="223"/>
      <c r="F47" s="223">
        <v>0</v>
      </c>
    </row>
    <row r="48" spans="2:6" ht="14.4">
      <c r="B48" s="438"/>
      <c r="C48" s="442" t="s">
        <v>1670</v>
      </c>
      <c r="D48" s="258" t="s">
        <v>1671</v>
      </c>
      <c r="E48" s="223"/>
      <c r="F48" s="223">
        <v>0</v>
      </c>
    </row>
    <row r="49" spans="2:6" ht="14.4">
      <c r="B49" s="438"/>
      <c r="C49" s="442" t="s">
        <v>1672</v>
      </c>
      <c r="D49" s="258" t="s">
        <v>1673</v>
      </c>
      <c r="E49" s="223"/>
      <c r="F49" s="223">
        <v>0</v>
      </c>
    </row>
    <row r="50" spans="2:6" ht="14.4">
      <c r="B50" s="438"/>
      <c r="C50" s="442" t="s">
        <v>1674</v>
      </c>
      <c r="D50" s="258" t="s">
        <v>1675</v>
      </c>
      <c r="E50" s="223"/>
      <c r="F50" s="223">
        <v>0</v>
      </c>
    </row>
    <row r="51" spans="2:6" ht="14.4">
      <c r="B51" s="438"/>
      <c r="C51" s="443" t="s">
        <v>1676</v>
      </c>
      <c r="D51" s="446" t="s">
        <v>1677</v>
      </c>
      <c r="E51" s="223"/>
      <c r="F51" s="223">
        <v>0</v>
      </c>
    </row>
    <row r="52" spans="2:6" ht="14.25" customHeight="1">
      <c r="B52" s="182" t="s">
        <v>1678</v>
      </c>
      <c r="C52" s="183"/>
      <c r="D52" s="183"/>
      <c r="E52" s="211"/>
      <c r="F52" s="441"/>
    </row>
    <row r="53" spans="2:6" ht="14.4">
      <c r="B53" s="438"/>
      <c r="C53" s="447" t="s">
        <v>1679</v>
      </c>
      <c r="D53" s="258">
        <v>23</v>
      </c>
      <c r="E53" s="224">
        <v>2461036449.9906998</v>
      </c>
      <c r="F53" s="223">
        <v>2389197938.9436002</v>
      </c>
    </row>
    <row r="54" spans="2:6" ht="14.4">
      <c r="B54" s="438"/>
      <c r="C54" s="448" t="s">
        <v>1415</v>
      </c>
      <c r="D54" s="258">
        <v>24</v>
      </c>
      <c r="E54" s="223">
        <v>57910425159.9095</v>
      </c>
      <c r="F54" s="223">
        <v>55048870921.431999</v>
      </c>
    </row>
    <row r="55" spans="2:6" ht="14.25" customHeight="1">
      <c r="B55" s="182" t="s">
        <v>55</v>
      </c>
      <c r="C55" s="183"/>
      <c r="D55" s="183"/>
      <c r="E55" s="211"/>
      <c r="F55" s="441"/>
    </row>
    <row r="56" spans="2:6" ht="14.4">
      <c r="B56" s="438"/>
      <c r="C56" s="449" t="s">
        <v>55</v>
      </c>
      <c r="D56" s="258">
        <v>25</v>
      </c>
      <c r="E56" s="450">
        <v>4.2500000000000003E-2</v>
      </c>
      <c r="F56" s="450">
        <v>4.3400000000000001E-2</v>
      </c>
    </row>
    <row r="57" spans="2:6" ht="14.4">
      <c r="B57" s="438"/>
      <c r="C57" s="280" t="s">
        <v>1680</v>
      </c>
      <c r="D57" s="63" t="s">
        <v>1681</v>
      </c>
      <c r="E57" s="451">
        <v>4.2500000000000003E-2</v>
      </c>
      <c r="F57" s="452">
        <v>4.3400000000000001E-2</v>
      </c>
    </row>
    <row r="58" spans="2:6" ht="14.4">
      <c r="B58" s="438"/>
      <c r="C58" s="280" t="s">
        <v>1682</v>
      </c>
      <c r="D58" s="63" t="s">
        <v>1683</v>
      </c>
      <c r="E58" s="450">
        <v>4.2500000000000003E-2</v>
      </c>
      <c r="F58" s="450">
        <v>4.3400000000000001E-2</v>
      </c>
    </row>
    <row r="59" spans="2:6" ht="14.4">
      <c r="B59" s="438"/>
      <c r="C59" s="280" t="s">
        <v>1684</v>
      </c>
      <c r="D59" s="63">
        <v>26</v>
      </c>
      <c r="E59" s="452">
        <v>0.03</v>
      </c>
      <c r="F59" s="452">
        <v>0.03</v>
      </c>
    </row>
    <row r="60" spans="2:6" ht="14.4">
      <c r="B60" s="438"/>
      <c r="C60" s="280" t="s">
        <v>1407</v>
      </c>
      <c r="D60" s="63" t="s">
        <v>1685</v>
      </c>
      <c r="E60" s="452"/>
      <c r="F60" s="452">
        <v>0</v>
      </c>
    </row>
    <row r="61" spans="2:6" ht="14.4">
      <c r="B61" s="438"/>
      <c r="C61" s="280" t="s">
        <v>1405</v>
      </c>
      <c r="D61" s="63" t="s">
        <v>1686</v>
      </c>
      <c r="E61" s="452"/>
      <c r="F61" s="452">
        <v>0</v>
      </c>
    </row>
    <row r="62" spans="2:6" ht="14.4">
      <c r="B62" s="438"/>
      <c r="C62" s="280" t="s">
        <v>1408</v>
      </c>
      <c r="D62" s="63">
        <v>27</v>
      </c>
      <c r="E62" s="452">
        <v>0</v>
      </c>
      <c r="F62" s="452">
        <v>0</v>
      </c>
    </row>
    <row r="63" spans="2:6" ht="14.4">
      <c r="B63" s="438"/>
      <c r="C63" s="280" t="s">
        <v>1687</v>
      </c>
      <c r="D63" s="63" t="s">
        <v>1688</v>
      </c>
      <c r="E63" s="452">
        <v>0.03</v>
      </c>
      <c r="F63" s="452">
        <v>0.03</v>
      </c>
    </row>
    <row r="64" spans="2:6" ht="14.25" customHeight="1">
      <c r="B64" s="182" t="s">
        <v>1689</v>
      </c>
      <c r="C64" s="183"/>
      <c r="D64" s="183"/>
      <c r="E64" s="211"/>
      <c r="F64" s="441"/>
    </row>
    <row r="65" spans="2:14" ht="14.4">
      <c r="B65" s="438"/>
      <c r="C65" s="280" t="s">
        <v>1690</v>
      </c>
      <c r="D65" s="63" t="s">
        <v>1691</v>
      </c>
      <c r="E65" s="224"/>
      <c r="F65" s="223">
        <v>0</v>
      </c>
      <c r="N65" s="18"/>
    </row>
    <row r="66" spans="2:14" ht="14.25" customHeight="1">
      <c r="B66" s="182" t="s">
        <v>1692</v>
      </c>
      <c r="C66" s="183"/>
      <c r="D66" s="183"/>
      <c r="E66" s="211"/>
      <c r="F66" s="441"/>
    </row>
    <row r="67" spans="2:14" ht="28.8">
      <c r="B67" s="438"/>
      <c r="C67" s="280" t="s">
        <v>1693</v>
      </c>
      <c r="D67" s="63">
        <v>28</v>
      </c>
      <c r="E67" s="224"/>
      <c r="F67" s="223">
        <v>0</v>
      </c>
      <c r="N67" s="18"/>
    </row>
    <row r="68" spans="2:14" ht="28.8">
      <c r="B68" s="438"/>
      <c r="C68" s="280" t="s">
        <v>1694</v>
      </c>
      <c r="D68" s="63">
        <v>29</v>
      </c>
      <c r="E68" s="224"/>
      <c r="F68" s="223">
        <v>0</v>
      </c>
      <c r="N68" s="18"/>
    </row>
    <row r="69" spans="2:14" ht="43.2">
      <c r="B69" s="438"/>
      <c r="C69" s="280" t="s">
        <v>1695</v>
      </c>
      <c r="D69" s="63">
        <v>30</v>
      </c>
      <c r="E69" s="224">
        <v>57910425159.9095</v>
      </c>
      <c r="F69" s="223">
        <v>55048870921.431999</v>
      </c>
      <c r="N69" s="18"/>
    </row>
    <row r="70" spans="2:14" ht="43.2">
      <c r="B70" s="438"/>
      <c r="C70" s="280" t="s">
        <v>1696</v>
      </c>
      <c r="D70" s="63" t="s">
        <v>1697</v>
      </c>
      <c r="E70" s="224">
        <v>57910425159.9095</v>
      </c>
      <c r="F70" s="223">
        <v>55048870921.431999</v>
      </c>
      <c r="N70" s="18"/>
    </row>
    <row r="71" spans="2:14" ht="43.2">
      <c r="B71" s="438"/>
      <c r="C71" s="280" t="s">
        <v>1698</v>
      </c>
      <c r="D71" s="63">
        <v>31</v>
      </c>
      <c r="E71" s="451">
        <v>4.2500000000000003E-2</v>
      </c>
      <c r="F71" s="452">
        <v>4.3400000000000001E-2</v>
      </c>
      <c r="N71" s="18"/>
    </row>
    <row r="72" spans="2:14" ht="43.2">
      <c r="B72" s="453"/>
      <c r="C72" s="280" t="s">
        <v>1699</v>
      </c>
      <c r="D72" s="63" t="s">
        <v>1700</v>
      </c>
      <c r="E72" s="451">
        <v>4.2500000000000003E-2</v>
      </c>
      <c r="F72" s="452">
        <v>4.3400000000000001E-2</v>
      </c>
      <c r="N72" s="18"/>
    </row>
  </sheetData>
  <mergeCells count="2">
    <mergeCell ref="B2:F2"/>
    <mergeCell ref="E4:F4"/>
  </mergeCells>
  <pageMargins left="0.70866141732283472" right="0.70866141732283472" top="0.74803149606299213" bottom="0.74803149606299213" header="0.31496062992125984" footer="0.31496062992125984"/>
  <pageSetup paperSize="9" scale="79" fitToHeight="0" orientation="landscape" verticalDpi="1200" r:id="rId1"/>
  <headerFooter>
    <oddHeader>&amp;CEN 
Annex XI</oddHeader>
    <oddFooter>&amp;C&amp;"Calibri"&amp;11&amp;K0000001_x000D_&amp;1#&amp;"Calibri"&amp;10&amp;K000000 Public Information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0"/>
  <dimension ref="B1:I18"/>
  <sheetViews>
    <sheetView showGridLines="0" showRowColHeaders="0" zoomScaleNormal="100" workbookViewId="0">
      <pane xSplit="3" ySplit="6" topLeftCell="D7" activePane="bottomRight" state="frozen"/>
      <selection activeCell="B31" sqref="B31"/>
      <selection pane="topRight" activeCell="B31" sqref="B31"/>
      <selection pane="bottomLeft" activeCell="B31" sqref="B31"/>
      <selection pane="bottomRight" activeCell="C6" sqref="C6"/>
    </sheetView>
  </sheetViews>
  <sheetFormatPr defaultColWidth="9.109375" defaultRowHeight="14.4"/>
  <cols>
    <col min="1" max="1" width="2.5546875" style="36" customWidth="1"/>
    <col min="2" max="2" width="92.5546875" style="36" customWidth="1"/>
    <col min="3" max="3" width="7.5546875" style="36" customWidth="1"/>
    <col min="4" max="4" width="18.5546875" style="36" customWidth="1"/>
    <col min="5" max="16384" width="9.109375" style="36"/>
  </cols>
  <sheetData>
    <row r="1" spans="2:9" ht="10.199999999999999" customHeight="1"/>
    <row r="2" spans="2:9" ht="27.9" customHeight="1">
      <c r="B2" s="516" t="s">
        <v>673</v>
      </c>
      <c r="C2" s="517"/>
      <c r="D2" s="517"/>
      <c r="E2" s="324"/>
      <c r="F2" s="324"/>
      <c r="G2" s="324"/>
      <c r="H2" s="324"/>
      <c r="I2" s="324"/>
    </row>
    <row r="3" spans="2:9" ht="14.4" customHeight="1">
      <c r="B3" s="168"/>
      <c r="C3" s="32"/>
      <c r="D3" s="32"/>
    </row>
    <row r="5" spans="2:9" ht="28.8">
      <c r="D5" s="301" t="s">
        <v>514</v>
      </c>
    </row>
    <row r="6" spans="2:9">
      <c r="C6" s="68" t="s">
        <v>0</v>
      </c>
      <c r="D6" s="79" t="s">
        <v>4</v>
      </c>
    </row>
    <row r="7" spans="2:9">
      <c r="B7" s="62" t="s">
        <v>515</v>
      </c>
      <c r="C7" s="58" t="s">
        <v>178</v>
      </c>
      <c r="D7" s="302">
        <v>56505755596.760002</v>
      </c>
    </row>
    <row r="8" spans="2:9">
      <c r="B8" s="303" t="s">
        <v>516</v>
      </c>
      <c r="C8" s="58" t="s">
        <v>180</v>
      </c>
      <c r="D8" s="225"/>
    </row>
    <row r="9" spans="2:9">
      <c r="B9" s="303" t="s">
        <v>517</v>
      </c>
      <c r="C9" s="58" t="s">
        <v>752</v>
      </c>
      <c r="D9" s="226">
        <v>56505755596.760002</v>
      </c>
    </row>
    <row r="10" spans="2:9">
      <c r="B10" s="304" t="s">
        <v>415</v>
      </c>
      <c r="C10" s="58" t="s">
        <v>197</v>
      </c>
      <c r="D10" s="225">
        <v>283703077.45999998</v>
      </c>
    </row>
    <row r="11" spans="2:9">
      <c r="B11" s="304" t="s">
        <v>518</v>
      </c>
      <c r="C11" s="58" t="s">
        <v>753</v>
      </c>
      <c r="D11" s="225">
        <v>8470112638.5299997</v>
      </c>
    </row>
    <row r="12" spans="2:9">
      <c r="B12" s="304" t="s">
        <v>519</v>
      </c>
      <c r="C12" s="58" t="s">
        <v>754</v>
      </c>
      <c r="D12" s="225"/>
    </row>
    <row r="13" spans="2:9">
      <c r="B13" s="304" t="s">
        <v>207</v>
      </c>
      <c r="C13" s="58" t="s">
        <v>755</v>
      </c>
      <c r="D13" s="225">
        <v>1066994374.7316</v>
      </c>
    </row>
    <row r="14" spans="2:9">
      <c r="B14" s="304" t="s">
        <v>520</v>
      </c>
      <c r="C14" s="58" t="s">
        <v>756</v>
      </c>
      <c r="D14" s="225">
        <v>39570624761.2229</v>
      </c>
    </row>
    <row r="15" spans="2:9">
      <c r="B15" s="304" t="s">
        <v>419</v>
      </c>
      <c r="C15" s="58" t="s">
        <v>757</v>
      </c>
      <c r="D15" s="225">
        <v>4274798575.4000001</v>
      </c>
    </row>
    <row r="16" spans="2:9">
      <c r="B16" s="304" t="s">
        <v>208</v>
      </c>
      <c r="C16" s="58" t="s">
        <v>758</v>
      </c>
      <c r="D16" s="225">
        <v>1764743274.5718999</v>
      </c>
    </row>
    <row r="17" spans="2:4">
      <c r="B17" s="304" t="s">
        <v>413</v>
      </c>
      <c r="C17" s="58" t="s">
        <v>759</v>
      </c>
      <c r="D17" s="225">
        <v>447347717.59240001</v>
      </c>
    </row>
    <row r="18" spans="2:4">
      <c r="B18" s="304" t="s">
        <v>521</v>
      </c>
      <c r="C18" s="58" t="s">
        <v>760</v>
      </c>
      <c r="D18" s="225">
        <v>627431177.25119996</v>
      </c>
    </row>
  </sheetData>
  <mergeCells count="1">
    <mergeCell ref="B2:D2"/>
  </mergeCells>
  <pageMargins left="0.70866141732283472" right="0.70866141732283472" top="0.74803149606299213" bottom="0.74803149606299213" header="0.31496062992125984" footer="0.31496062992125984"/>
  <pageSetup paperSize="9" orientation="landscape" verticalDpi="1200" r:id="rId1"/>
  <headerFooter>
    <oddHeader>&amp;CEN 
Annex XI</oddHeader>
    <oddFooter>&amp;C&amp;"Calibri"&amp;11&amp;K0000001_x000D_&amp;1#&amp;"Calibri"&amp;10&amp;K000000 Public Information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dimension ref="A1:L42"/>
  <sheetViews>
    <sheetView showGridLines="0" showRowColHeaders="0" zoomScaleNormal="100" workbookViewId="0">
      <pane xSplit="4" ySplit="6" topLeftCell="E7" activePane="bottomRight" state="frozen"/>
      <selection activeCell="B31" sqref="B31"/>
      <selection pane="topRight" activeCell="B31" sqref="B31"/>
      <selection pane="bottomLeft" activeCell="B31" sqref="B31"/>
      <selection pane="bottomRight" activeCell="D6" sqref="D6"/>
    </sheetView>
  </sheetViews>
  <sheetFormatPr defaultColWidth="9.109375" defaultRowHeight="14.4"/>
  <cols>
    <col min="1" max="1" width="2.5546875" style="36" customWidth="1"/>
    <col min="2" max="2" width="10.33203125" style="36" customWidth="1"/>
    <col min="3" max="3" width="74.6640625" style="36" customWidth="1"/>
    <col min="4" max="4" width="7.5546875" style="1" customWidth="1"/>
    <col min="5" max="12" width="18.5546875" style="36" customWidth="1"/>
    <col min="13" max="16384" width="9.109375" style="36"/>
  </cols>
  <sheetData>
    <row r="1" spans="1:12" ht="10.199999999999999" customHeight="1"/>
    <row r="2" spans="1:12" ht="27.9" customHeight="1">
      <c r="B2" s="499" t="s">
        <v>670</v>
      </c>
      <c r="C2" s="500"/>
      <c r="D2" s="500"/>
      <c r="E2" s="500"/>
      <c r="F2" s="500"/>
      <c r="G2" s="500"/>
      <c r="H2" s="500"/>
      <c r="I2" s="500"/>
      <c r="J2" s="504"/>
      <c r="K2" s="504"/>
      <c r="L2" s="504"/>
    </row>
    <row r="3" spans="1:12" ht="14.4" customHeight="1">
      <c r="A3" s="29"/>
      <c r="B3" s="168"/>
    </row>
    <row r="4" spans="1:12" ht="15.6">
      <c r="A4" s="29"/>
    </row>
    <row r="5" spans="1:12">
      <c r="B5" s="173"/>
      <c r="E5" s="497" t="s">
        <v>424</v>
      </c>
      <c r="F5" s="497"/>
      <c r="G5" s="497"/>
      <c r="H5" s="497"/>
      <c r="I5" s="518" t="s">
        <v>425</v>
      </c>
      <c r="J5" s="519"/>
      <c r="K5" s="519"/>
      <c r="L5" s="520"/>
    </row>
    <row r="6" spans="1:12">
      <c r="B6" s="12"/>
      <c r="D6" s="68" t="s">
        <v>0</v>
      </c>
      <c r="E6" s="68" t="s">
        <v>4</v>
      </c>
      <c r="F6" s="68" t="s">
        <v>5</v>
      </c>
      <c r="G6" s="68" t="s">
        <v>6</v>
      </c>
      <c r="H6" s="68" t="s">
        <v>33</v>
      </c>
      <c r="I6" s="68" t="s">
        <v>34</v>
      </c>
      <c r="J6" s="68" t="s">
        <v>71</v>
      </c>
      <c r="K6" s="68" t="s">
        <v>72</v>
      </c>
      <c r="L6" s="68" t="s">
        <v>73</v>
      </c>
    </row>
    <row r="7" spans="1:12">
      <c r="B7" s="12"/>
      <c r="C7" s="62" t="s">
        <v>426</v>
      </c>
      <c r="D7" s="87" t="s">
        <v>705</v>
      </c>
      <c r="E7" s="305">
        <f>'KM1'!E4</f>
        <v>45473</v>
      </c>
      <c r="F7" s="305">
        <f>'KM1'!F4</f>
        <v>45382</v>
      </c>
      <c r="G7" s="305">
        <f>'KM1'!G4</f>
        <v>45291</v>
      </c>
      <c r="H7" s="305">
        <v>45199</v>
      </c>
      <c r="I7" s="305">
        <f>'KM1'!I4</f>
        <v>45107</v>
      </c>
      <c r="J7" s="305">
        <f>'KM1'!F4</f>
        <v>45382</v>
      </c>
      <c r="K7" s="305">
        <f>'KM1'!G4</f>
        <v>45291</v>
      </c>
      <c r="L7" s="305">
        <f>'KM1'!H4</f>
        <v>45199</v>
      </c>
    </row>
    <row r="8" spans="1:12">
      <c r="B8" s="12"/>
      <c r="C8" s="62" t="s">
        <v>427</v>
      </c>
      <c r="D8" s="68" t="s">
        <v>706</v>
      </c>
      <c r="E8" s="207">
        <v>7</v>
      </c>
      <c r="F8" s="207">
        <v>4</v>
      </c>
      <c r="G8" s="207">
        <v>12</v>
      </c>
      <c r="H8" s="207">
        <v>10</v>
      </c>
      <c r="I8" s="207">
        <v>7</v>
      </c>
      <c r="J8" s="207">
        <v>4</v>
      </c>
      <c r="K8" s="207">
        <v>12</v>
      </c>
      <c r="L8" s="207">
        <v>10</v>
      </c>
    </row>
    <row r="9" spans="1:12">
      <c r="B9" s="306" t="s">
        <v>428</v>
      </c>
      <c r="C9" s="185"/>
      <c r="D9" s="185"/>
      <c r="E9" s="185"/>
      <c r="F9" s="185"/>
      <c r="G9" s="185"/>
      <c r="H9" s="185"/>
      <c r="I9" s="185"/>
      <c r="J9" s="185"/>
      <c r="K9" s="185"/>
      <c r="L9" s="186"/>
    </row>
    <row r="10" spans="1:12">
      <c r="B10" s="153"/>
      <c r="C10" s="299" t="s">
        <v>429</v>
      </c>
      <c r="D10" s="58">
        <v>1</v>
      </c>
      <c r="E10" s="78"/>
      <c r="F10" s="78"/>
      <c r="G10" s="78"/>
      <c r="H10" s="78"/>
      <c r="I10" s="207">
        <v>8534842022.7424002</v>
      </c>
      <c r="J10" s="207">
        <v>8520899852.2676001</v>
      </c>
      <c r="K10" s="207">
        <v>8334449748.1070004</v>
      </c>
      <c r="L10" s="207">
        <v>8169014004.1563997</v>
      </c>
    </row>
    <row r="11" spans="1:12">
      <c r="B11" s="306" t="s">
        <v>430</v>
      </c>
      <c r="C11" s="185"/>
      <c r="D11" s="185"/>
      <c r="E11" s="185"/>
      <c r="F11" s="185"/>
      <c r="G11" s="185"/>
      <c r="H11" s="185"/>
      <c r="I11" s="185"/>
      <c r="J11" s="185"/>
      <c r="K11" s="185"/>
      <c r="L11" s="186"/>
    </row>
    <row r="12" spans="1:12">
      <c r="B12" s="154"/>
      <c r="C12" s="299" t="s">
        <v>431</v>
      </c>
      <c r="D12" s="58">
        <v>2</v>
      </c>
      <c r="E12" s="207">
        <v>42123137598.970001</v>
      </c>
      <c r="F12" s="207">
        <v>42191860361.400002</v>
      </c>
      <c r="G12" s="207">
        <v>42183806993.986702</v>
      </c>
      <c r="H12" s="207">
        <v>42262658292.084198</v>
      </c>
      <c r="I12" s="207">
        <v>2362971816.5809999</v>
      </c>
      <c r="J12" s="207">
        <v>2442476785.8058</v>
      </c>
      <c r="K12" s="207">
        <v>2534602107.2080002</v>
      </c>
      <c r="L12" s="207">
        <v>2641558333.5033002</v>
      </c>
    </row>
    <row r="13" spans="1:12">
      <c r="B13" s="154"/>
      <c r="C13" s="308" t="s">
        <v>432</v>
      </c>
      <c r="D13" s="58">
        <v>3</v>
      </c>
      <c r="E13" s="207">
        <v>25586195317.215801</v>
      </c>
      <c r="F13" s="207">
        <v>26086776268.658298</v>
      </c>
      <c r="G13" s="207">
        <v>26792559556.525002</v>
      </c>
      <c r="H13" s="207">
        <v>27552835057.310001</v>
      </c>
      <c r="I13" s="207">
        <v>1279309765.8605001</v>
      </c>
      <c r="J13" s="207">
        <v>1304338813.4329</v>
      </c>
      <c r="K13" s="207">
        <v>1339627977.8262999</v>
      </c>
      <c r="L13" s="207">
        <v>1377641752.8655</v>
      </c>
    </row>
    <row r="14" spans="1:12">
      <c r="B14" s="154"/>
      <c r="C14" s="308" t="s">
        <v>433</v>
      </c>
      <c r="D14" s="58">
        <v>4</v>
      </c>
      <c r="E14" s="207">
        <v>10096448973.3083</v>
      </c>
      <c r="F14" s="207">
        <v>10653335971.6625</v>
      </c>
      <c r="G14" s="207">
        <v>11189256320.161699</v>
      </c>
      <c r="H14" s="207">
        <v>11828346218.243299</v>
      </c>
      <c r="I14" s="207">
        <v>1083662050.7205</v>
      </c>
      <c r="J14" s="207">
        <v>1138137972.3728001</v>
      </c>
      <c r="K14" s="207">
        <v>1194974129.3817999</v>
      </c>
      <c r="L14" s="207">
        <v>1263916580.6378</v>
      </c>
    </row>
    <row r="15" spans="1:12">
      <c r="B15" s="88"/>
      <c r="C15" s="299" t="s">
        <v>434</v>
      </c>
      <c r="D15" s="58">
        <v>5</v>
      </c>
      <c r="E15" s="207">
        <v>834811213.12249994</v>
      </c>
      <c r="F15" s="207">
        <v>805013537.83920002</v>
      </c>
      <c r="G15" s="207">
        <v>913619475.70580006</v>
      </c>
      <c r="H15" s="207">
        <v>1007099053.1583</v>
      </c>
      <c r="I15" s="207">
        <v>487359141.21219999</v>
      </c>
      <c r="J15" s="207">
        <v>436117271.27819997</v>
      </c>
      <c r="K15" s="207">
        <v>513457648.9612</v>
      </c>
      <c r="L15" s="207">
        <v>559436465.31219995</v>
      </c>
    </row>
    <row r="16" spans="1:12">
      <c r="B16" s="88"/>
      <c r="C16" s="308" t="s">
        <v>435</v>
      </c>
      <c r="D16" s="58">
        <v>6</v>
      </c>
      <c r="E16" s="207"/>
      <c r="F16" s="207"/>
      <c r="G16" s="207"/>
      <c r="H16" s="207"/>
      <c r="I16" s="207"/>
      <c r="J16" s="207"/>
      <c r="K16" s="207"/>
      <c r="L16" s="207"/>
    </row>
    <row r="17" spans="2:12">
      <c r="B17" s="88"/>
      <c r="C17" s="308" t="s">
        <v>436</v>
      </c>
      <c r="D17" s="58">
        <v>7</v>
      </c>
      <c r="E17" s="207">
        <v>817023563.28079998</v>
      </c>
      <c r="F17" s="207">
        <v>788031209.22169995</v>
      </c>
      <c r="G17" s="207">
        <v>834861496.58580005</v>
      </c>
      <c r="H17" s="207">
        <v>932366971.81079996</v>
      </c>
      <c r="I17" s="207">
        <v>469571491.37050003</v>
      </c>
      <c r="J17" s="207">
        <v>419134942.66070002</v>
      </c>
      <c r="K17" s="207">
        <v>434699669.84119999</v>
      </c>
      <c r="L17" s="207">
        <v>484704383.96469998</v>
      </c>
    </row>
    <row r="18" spans="2:12">
      <c r="B18" s="88"/>
      <c r="C18" s="308" t="s">
        <v>437</v>
      </c>
      <c r="D18" s="58">
        <v>8</v>
      </c>
      <c r="E18" s="207">
        <v>17787649.841699999</v>
      </c>
      <c r="F18" s="207">
        <v>16982328.6175</v>
      </c>
      <c r="G18" s="207">
        <v>78757979.120000005</v>
      </c>
      <c r="H18" s="207">
        <v>74732081.347499996</v>
      </c>
      <c r="I18" s="207">
        <v>17787649.841699999</v>
      </c>
      <c r="J18" s="207">
        <v>16982328.6175</v>
      </c>
      <c r="K18" s="207">
        <v>78757979.120000005</v>
      </c>
      <c r="L18" s="207">
        <v>74732081.347499996</v>
      </c>
    </row>
    <row r="19" spans="2:12">
      <c r="B19" s="88"/>
      <c r="C19" s="308" t="s">
        <v>438</v>
      </c>
      <c r="D19" s="58">
        <v>9</v>
      </c>
      <c r="E19" s="78"/>
      <c r="F19" s="78"/>
      <c r="G19" s="78"/>
      <c r="H19" s="78"/>
      <c r="I19" s="207">
        <v>112668377.7192</v>
      </c>
      <c r="J19" s="207">
        <v>133462652.9717</v>
      </c>
      <c r="K19" s="207">
        <v>112624291.5283</v>
      </c>
      <c r="L19" s="207">
        <v>120879379.8467</v>
      </c>
    </row>
    <row r="20" spans="2:12">
      <c r="B20" s="88"/>
      <c r="C20" s="299" t="s">
        <v>439</v>
      </c>
      <c r="D20" s="58">
        <v>10</v>
      </c>
      <c r="E20" s="207">
        <v>1188637485.6333001</v>
      </c>
      <c r="F20" s="207">
        <v>1213473481.8357999</v>
      </c>
      <c r="G20" s="207">
        <v>1201964399.095</v>
      </c>
      <c r="H20" s="207">
        <v>1199063721.5699999</v>
      </c>
      <c r="I20" s="207">
        <v>879890853.74969995</v>
      </c>
      <c r="J20" s="207">
        <v>892777340.14769995</v>
      </c>
      <c r="K20" s="207">
        <v>878650363.17519999</v>
      </c>
      <c r="L20" s="207">
        <v>873573993.97459996</v>
      </c>
    </row>
    <row r="21" spans="2:12">
      <c r="B21" s="88"/>
      <c r="C21" s="308" t="s">
        <v>440</v>
      </c>
      <c r="D21" s="58">
        <v>11</v>
      </c>
      <c r="E21" s="207">
        <v>862206513.65750003</v>
      </c>
      <c r="F21" s="207">
        <v>874205907.28670001</v>
      </c>
      <c r="G21" s="207">
        <v>859897668.74419999</v>
      </c>
      <c r="H21" s="207">
        <v>854690748.40750003</v>
      </c>
      <c r="I21" s="207">
        <v>862206513.65750003</v>
      </c>
      <c r="J21" s="207">
        <v>874205907.28670001</v>
      </c>
      <c r="K21" s="207">
        <v>859897668.74419999</v>
      </c>
      <c r="L21" s="207">
        <v>854690748.40750003</v>
      </c>
    </row>
    <row r="22" spans="2:12">
      <c r="B22" s="88"/>
      <c r="C22" s="308" t="s">
        <v>441</v>
      </c>
      <c r="D22" s="58">
        <v>12</v>
      </c>
      <c r="E22" s="207"/>
      <c r="F22" s="207"/>
      <c r="G22" s="207"/>
      <c r="H22" s="207"/>
      <c r="I22" s="207"/>
      <c r="J22" s="207"/>
      <c r="K22" s="207"/>
      <c r="L22" s="207"/>
    </row>
    <row r="23" spans="2:12">
      <c r="B23" s="88"/>
      <c r="C23" s="308" t="s">
        <v>442</v>
      </c>
      <c r="D23" s="58">
        <v>13</v>
      </c>
      <c r="E23" s="207">
        <v>326430971.97579998</v>
      </c>
      <c r="F23" s="207">
        <v>339267574.5492</v>
      </c>
      <c r="G23" s="207">
        <v>342066730.35079998</v>
      </c>
      <c r="H23" s="207">
        <v>344372973.16250002</v>
      </c>
      <c r="I23" s="207">
        <v>17684340.0922</v>
      </c>
      <c r="J23" s="207">
        <v>18571432.861000001</v>
      </c>
      <c r="K23" s="207">
        <v>18752694.431000002</v>
      </c>
      <c r="L23" s="207">
        <v>18883245.5671</v>
      </c>
    </row>
    <row r="24" spans="2:12">
      <c r="B24" s="88"/>
      <c r="C24" s="299" t="s">
        <v>443</v>
      </c>
      <c r="D24" s="58">
        <v>14</v>
      </c>
      <c r="E24" s="207">
        <v>125470756.57250001</v>
      </c>
      <c r="F24" s="207">
        <v>127659013.7167</v>
      </c>
      <c r="G24" s="207">
        <v>123489600.0758</v>
      </c>
      <c r="H24" s="207">
        <v>114185743.59999999</v>
      </c>
      <c r="I24" s="207">
        <v>87573442.239999995</v>
      </c>
      <c r="J24" s="207">
        <v>87296438.389200002</v>
      </c>
      <c r="K24" s="207">
        <v>87174955.055800006</v>
      </c>
      <c r="L24" s="207">
        <v>80035150</v>
      </c>
    </row>
    <row r="25" spans="2:12">
      <c r="B25" s="88"/>
      <c r="C25" s="299" t="s">
        <v>444</v>
      </c>
      <c r="D25" s="58">
        <v>15</v>
      </c>
      <c r="E25" s="207">
        <v>1798995646.1424999</v>
      </c>
      <c r="F25" s="207">
        <v>1915541437.1858001</v>
      </c>
      <c r="G25" s="207">
        <v>2029429124.1858001</v>
      </c>
      <c r="H25" s="207">
        <v>2154867232.5408001</v>
      </c>
      <c r="I25" s="207">
        <v>508789525.50340003</v>
      </c>
      <c r="J25" s="207">
        <v>537211565.98360002</v>
      </c>
      <c r="K25" s="207">
        <v>568499817.97950006</v>
      </c>
      <c r="L25" s="207">
        <v>613977113.88489997</v>
      </c>
    </row>
    <row r="26" spans="2:12">
      <c r="B26" s="88"/>
      <c r="C26" s="299" t="s">
        <v>445</v>
      </c>
      <c r="D26" s="58">
        <v>16</v>
      </c>
      <c r="E26" s="78"/>
      <c r="F26" s="78"/>
      <c r="G26" s="78"/>
      <c r="H26" s="78"/>
      <c r="I26" s="207">
        <v>4439253157.0053997</v>
      </c>
      <c r="J26" s="207">
        <v>4529342054.5760002</v>
      </c>
      <c r="K26" s="207">
        <v>4695009183.9081001</v>
      </c>
      <c r="L26" s="207">
        <v>4889460436.5215998</v>
      </c>
    </row>
    <row r="27" spans="2:12">
      <c r="B27" s="306" t="s">
        <v>446</v>
      </c>
      <c r="C27" s="185"/>
      <c r="D27" s="185"/>
      <c r="E27" s="185"/>
      <c r="F27" s="185"/>
      <c r="G27" s="185"/>
      <c r="H27" s="185"/>
      <c r="I27" s="185"/>
      <c r="J27" s="185"/>
      <c r="K27" s="185"/>
      <c r="L27" s="186"/>
    </row>
    <row r="28" spans="2:12">
      <c r="B28" s="154"/>
      <c r="C28" s="299" t="s">
        <v>447</v>
      </c>
      <c r="D28" s="58">
        <v>17</v>
      </c>
      <c r="E28" s="207">
        <v>95500421.944700003</v>
      </c>
      <c r="F28" s="207">
        <v>112018285.0464</v>
      </c>
      <c r="G28" s="207">
        <v>89081719.898100004</v>
      </c>
      <c r="H28" s="207">
        <v>102013828.3545</v>
      </c>
      <c r="I28" s="207">
        <v>1572.0833</v>
      </c>
      <c r="J28" s="207"/>
      <c r="K28" s="207"/>
      <c r="L28" s="207"/>
    </row>
    <row r="29" spans="2:12">
      <c r="B29" s="154"/>
      <c r="C29" s="299" t="s">
        <v>448</v>
      </c>
      <c r="D29" s="58">
        <v>18</v>
      </c>
      <c r="E29" s="207">
        <v>559197993.39779997</v>
      </c>
      <c r="F29" s="207">
        <v>533498846.79470003</v>
      </c>
      <c r="G29" s="207">
        <v>520782232.65930003</v>
      </c>
      <c r="H29" s="207">
        <v>517272851.32700002</v>
      </c>
      <c r="I29" s="207">
        <v>347786907.05269998</v>
      </c>
      <c r="J29" s="207">
        <v>322268390.7252</v>
      </c>
      <c r="K29" s="207">
        <v>309273570.65469998</v>
      </c>
      <c r="L29" s="207">
        <v>305736189.83850002</v>
      </c>
    </row>
    <row r="30" spans="2:12">
      <c r="B30" s="88"/>
      <c r="C30" s="299" t="s">
        <v>449</v>
      </c>
      <c r="D30" s="58">
        <v>19</v>
      </c>
      <c r="E30" s="207">
        <v>111157420.9183</v>
      </c>
      <c r="F30" s="207">
        <v>114475192.3422</v>
      </c>
      <c r="G30" s="207">
        <v>94476149.324599996</v>
      </c>
      <c r="H30" s="207">
        <v>140364851.74250001</v>
      </c>
      <c r="I30" s="207">
        <v>111157420.9183</v>
      </c>
      <c r="J30" s="207">
        <v>114475192.3422</v>
      </c>
      <c r="K30" s="207">
        <v>94476149.324599996</v>
      </c>
      <c r="L30" s="207">
        <v>140364851.74250001</v>
      </c>
    </row>
    <row r="31" spans="2:12" ht="14.25" customHeight="1">
      <c r="B31" s="88"/>
      <c r="C31" s="307" t="s">
        <v>450</v>
      </c>
      <c r="D31" s="58" t="s">
        <v>686</v>
      </c>
      <c r="E31" s="78"/>
      <c r="F31" s="78"/>
      <c r="G31" s="78"/>
      <c r="H31" s="78"/>
      <c r="I31" s="207"/>
      <c r="J31" s="207"/>
      <c r="K31" s="207"/>
      <c r="L31" s="207"/>
    </row>
    <row r="32" spans="2:12">
      <c r="B32" s="88"/>
      <c r="C32" s="299" t="s">
        <v>451</v>
      </c>
      <c r="D32" s="58" t="s">
        <v>761</v>
      </c>
      <c r="E32" s="78"/>
      <c r="F32" s="78"/>
      <c r="G32" s="78"/>
      <c r="H32" s="78"/>
      <c r="I32" s="207"/>
      <c r="J32" s="207"/>
      <c r="K32" s="207"/>
      <c r="L32" s="207"/>
    </row>
    <row r="33" spans="2:12">
      <c r="B33" s="88"/>
      <c r="C33" s="299" t="s">
        <v>452</v>
      </c>
      <c r="D33" s="58">
        <v>20</v>
      </c>
      <c r="E33" s="207">
        <v>765855836.26090002</v>
      </c>
      <c r="F33" s="207">
        <v>759992324.18330002</v>
      </c>
      <c r="G33" s="207">
        <v>704340101.88199997</v>
      </c>
      <c r="H33" s="207">
        <v>759651531.42400002</v>
      </c>
      <c r="I33" s="207">
        <v>458945900.05430001</v>
      </c>
      <c r="J33" s="207">
        <v>436743583.06739998</v>
      </c>
      <c r="K33" s="207">
        <v>403749719.97930002</v>
      </c>
      <c r="L33" s="207">
        <v>446101041.58099997</v>
      </c>
    </row>
    <row r="34" spans="2:12">
      <c r="B34" s="88"/>
      <c r="C34" s="308" t="s">
        <v>453</v>
      </c>
      <c r="D34" s="58" t="s">
        <v>739</v>
      </c>
      <c r="E34" s="207"/>
      <c r="F34" s="207"/>
      <c r="G34" s="207"/>
      <c r="H34" s="207"/>
      <c r="I34" s="207"/>
      <c r="J34" s="207"/>
      <c r="K34" s="207"/>
      <c r="L34" s="207"/>
    </row>
    <row r="35" spans="2:12">
      <c r="B35" s="88"/>
      <c r="C35" s="308" t="s">
        <v>454</v>
      </c>
      <c r="D35" s="58" t="s">
        <v>740</v>
      </c>
      <c r="E35" s="207"/>
      <c r="F35" s="207"/>
      <c r="G35" s="207"/>
      <c r="H35" s="207"/>
      <c r="I35" s="207"/>
      <c r="J35" s="207"/>
      <c r="K35" s="207"/>
      <c r="L35" s="207"/>
    </row>
    <row r="36" spans="2:12">
      <c r="B36" s="88"/>
      <c r="C36" s="308" t="s">
        <v>455</v>
      </c>
      <c r="D36" s="58" t="s">
        <v>741</v>
      </c>
      <c r="E36" s="207">
        <v>765855836.26090002</v>
      </c>
      <c r="F36" s="207">
        <v>759992324.18330002</v>
      </c>
      <c r="G36" s="207">
        <v>704340101.88199997</v>
      </c>
      <c r="H36" s="207">
        <v>759651531.42400002</v>
      </c>
      <c r="I36" s="207">
        <v>458945900.05430001</v>
      </c>
      <c r="J36" s="207">
        <v>436743583.06739998</v>
      </c>
      <c r="K36" s="207">
        <v>403749719.97930002</v>
      </c>
      <c r="L36" s="207">
        <v>446101041.58099997</v>
      </c>
    </row>
    <row r="37" spans="2:12">
      <c r="B37" s="306" t="s">
        <v>456</v>
      </c>
      <c r="C37" s="185"/>
      <c r="D37" s="185"/>
      <c r="E37" s="185"/>
      <c r="F37" s="185"/>
      <c r="G37" s="185"/>
      <c r="H37" s="185"/>
      <c r="I37" s="185"/>
      <c r="J37" s="185"/>
      <c r="K37" s="185"/>
      <c r="L37" s="186"/>
    </row>
    <row r="38" spans="2:12">
      <c r="B38" s="154"/>
      <c r="C38" s="307" t="s">
        <v>457</v>
      </c>
      <c r="D38" s="86" t="s">
        <v>762</v>
      </c>
      <c r="E38" s="78"/>
      <c r="F38" s="78"/>
      <c r="G38" s="78"/>
      <c r="H38" s="78"/>
      <c r="I38" s="207">
        <v>7990851110.2179003</v>
      </c>
      <c r="J38" s="207">
        <v>8059284215.0300999</v>
      </c>
      <c r="K38" s="207">
        <v>8280379316.2909002</v>
      </c>
      <c r="L38" s="207">
        <v>8533980199.8340998</v>
      </c>
    </row>
    <row r="39" spans="2:12">
      <c r="B39" s="154"/>
      <c r="C39" s="307" t="s">
        <v>458</v>
      </c>
      <c r="D39" s="86">
        <v>22</v>
      </c>
      <c r="E39" s="78"/>
      <c r="F39" s="78"/>
      <c r="G39" s="78"/>
      <c r="H39" s="78"/>
      <c r="I39" s="207">
        <v>3980307256.9510002</v>
      </c>
      <c r="J39" s="207">
        <v>4092598471.5086002</v>
      </c>
      <c r="K39" s="207">
        <v>4291259463.9287</v>
      </c>
      <c r="L39" s="207">
        <v>4443359394.9406004</v>
      </c>
    </row>
    <row r="40" spans="2:12">
      <c r="B40" s="89"/>
      <c r="C40" s="307" t="s">
        <v>459</v>
      </c>
      <c r="D40" s="86">
        <v>23</v>
      </c>
      <c r="E40" s="78"/>
      <c r="F40" s="78"/>
      <c r="G40" s="78"/>
      <c r="H40" s="78"/>
      <c r="I40" s="227">
        <v>2.0135999999999998</v>
      </c>
      <c r="J40" s="227">
        <v>1.9735</v>
      </c>
      <c r="K40" s="227">
        <v>1.9346000000000001</v>
      </c>
      <c r="L40" s="227">
        <v>1.9246000000000001</v>
      </c>
    </row>
    <row r="42" spans="2:12">
      <c r="B42" s="20"/>
    </row>
  </sheetData>
  <mergeCells count="3">
    <mergeCell ref="B2:L2"/>
    <mergeCell ref="E5:H5"/>
    <mergeCell ref="I5:L5"/>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&amp;C&amp;"Calibri"&amp;11&amp;K000000&amp;P_x000D_&amp;1#&amp;"Calibri"&amp;10&amp;K000000 Public Information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dimension ref="A1:I13"/>
  <sheetViews>
    <sheetView showGridLines="0" showRowColHeaders="0" zoomScaleNormal="100" workbookViewId="0">
      <pane xSplit="3" ySplit="6" topLeftCell="D7" activePane="bottomRight" state="frozen"/>
      <selection activeCell="B31" sqref="B31"/>
      <selection pane="topRight" activeCell="B31" sqref="B31"/>
      <selection pane="bottomLeft" activeCell="B31" sqref="B31"/>
      <selection pane="bottomRight" activeCell="C6" sqref="C6"/>
    </sheetView>
  </sheetViews>
  <sheetFormatPr defaultColWidth="9" defaultRowHeight="14.4"/>
  <cols>
    <col min="1" max="1" width="2.5546875" style="36" customWidth="1"/>
    <col min="2" max="2" width="50.5546875" style="36" customWidth="1"/>
    <col min="3" max="3" width="7.5546875" style="36" customWidth="1"/>
    <col min="4" max="4" width="150.5546875" style="36" customWidth="1"/>
    <col min="5" max="16384" width="9" style="36"/>
  </cols>
  <sheetData>
    <row r="1" spans="1:9" ht="10.199999999999999" customHeight="1"/>
    <row r="2" spans="1:9" ht="27.9" customHeight="1">
      <c r="B2" s="499" t="s">
        <v>679</v>
      </c>
      <c r="C2" s="500"/>
      <c r="D2" s="500"/>
      <c r="E2" s="324"/>
      <c r="F2" s="324"/>
      <c r="G2" s="324"/>
      <c r="H2" s="324"/>
      <c r="I2" s="324"/>
    </row>
    <row r="3" spans="1:9" ht="14.4" customHeight="1">
      <c r="B3" s="168"/>
    </row>
    <row r="5" spans="1:9">
      <c r="D5" s="288" t="s">
        <v>1464</v>
      </c>
    </row>
    <row r="6" spans="1:9">
      <c r="B6" s="163"/>
      <c r="C6" s="69" t="s">
        <v>0</v>
      </c>
      <c r="D6" s="158" t="s">
        <v>680</v>
      </c>
    </row>
    <row r="7" spans="1:9" ht="80.099999999999994" customHeight="1">
      <c r="A7" s="40"/>
      <c r="B7" s="309" t="s">
        <v>460</v>
      </c>
      <c r="C7" s="69" t="s">
        <v>4</v>
      </c>
      <c r="D7" s="30" t="s">
        <v>1701</v>
      </c>
    </row>
    <row r="8" spans="1:9" ht="80.099999999999994" customHeight="1">
      <c r="A8" s="40"/>
      <c r="B8" s="309" t="s">
        <v>461</v>
      </c>
      <c r="C8" s="69" t="s">
        <v>5</v>
      </c>
      <c r="D8" s="30" t="s">
        <v>1482</v>
      </c>
    </row>
    <row r="9" spans="1:9" ht="80.099999999999994" customHeight="1">
      <c r="A9" s="40"/>
      <c r="B9" s="309" t="s">
        <v>462</v>
      </c>
      <c r="C9" s="121" t="s">
        <v>6</v>
      </c>
      <c r="D9" s="30" t="s">
        <v>1478</v>
      </c>
    </row>
    <row r="10" spans="1:9" ht="80.099999999999994" customHeight="1">
      <c r="A10" s="40"/>
      <c r="B10" s="309" t="s">
        <v>463</v>
      </c>
      <c r="C10" s="69" t="s">
        <v>33</v>
      </c>
      <c r="D10" s="30" t="s">
        <v>1702</v>
      </c>
    </row>
    <row r="11" spans="1:9" ht="80.099999999999994" customHeight="1">
      <c r="A11" s="40"/>
      <c r="B11" s="309" t="s">
        <v>464</v>
      </c>
      <c r="C11" s="121" t="s">
        <v>34</v>
      </c>
      <c r="D11" s="30" t="s">
        <v>1479</v>
      </c>
    </row>
    <row r="12" spans="1:9" ht="80.099999999999994" customHeight="1">
      <c r="A12" s="40"/>
      <c r="B12" s="309" t="s">
        <v>465</v>
      </c>
      <c r="C12" s="69" t="s">
        <v>71</v>
      </c>
      <c r="D12" s="30" t="s">
        <v>1480</v>
      </c>
    </row>
    <row r="13" spans="1:9" ht="80.099999999999994" customHeight="1">
      <c r="A13" s="40"/>
      <c r="B13" s="309" t="s">
        <v>466</v>
      </c>
      <c r="C13" s="69" t="s">
        <v>72</v>
      </c>
      <c r="D13" s="30" t="s">
        <v>1481</v>
      </c>
    </row>
  </sheetData>
  <mergeCells count="1">
    <mergeCell ref="B2:D2"/>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&amp;C&amp;"Calibri"&amp;11&amp;K000000&amp;P_x000D_&amp;1#&amp;"Calibri"&amp;10&amp;K000000 Public Information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dimension ref="B1:I44"/>
  <sheetViews>
    <sheetView showGridLines="0" showRowColHeaders="0" zoomScaleNormal="100" workbookViewId="0">
      <selection activeCell="D7" sqref="D7"/>
    </sheetView>
  </sheetViews>
  <sheetFormatPr defaultColWidth="9.109375" defaultRowHeight="14.4"/>
  <cols>
    <col min="1" max="1" width="2.5546875" style="36" customWidth="1"/>
    <col min="2" max="2" width="9.109375" style="36"/>
    <col min="3" max="3" width="104.109375" style="36" customWidth="1"/>
    <col min="4" max="4" width="7.5546875" style="85" customWidth="1"/>
    <col min="5" max="9" width="18.5546875" style="36" customWidth="1"/>
    <col min="10" max="10" width="16.88671875" style="36" customWidth="1"/>
    <col min="11" max="11" width="18.5546875" style="36" customWidth="1"/>
    <col min="12" max="16384" width="9.109375" style="36"/>
  </cols>
  <sheetData>
    <row r="1" spans="2:9" ht="10.199999999999999" customHeight="1"/>
    <row r="2" spans="2:9" ht="27.9" customHeight="1">
      <c r="B2" s="499" t="s">
        <v>671</v>
      </c>
      <c r="C2" s="500"/>
      <c r="D2" s="500"/>
      <c r="E2" s="500"/>
      <c r="F2" s="500"/>
      <c r="G2" s="500"/>
      <c r="H2" s="500"/>
      <c r="I2" s="500"/>
    </row>
    <row r="3" spans="2:9" ht="14.4" customHeight="1">
      <c r="B3" s="168"/>
    </row>
    <row r="4" spans="2:9" ht="15.6">
      <c r="B4" s="25"/>
    </row>
    <row r="5" spans="2:9" ht="15.75" customHeight="1">
      <c r="C5" s="165"/>
      <c r="D5" s="166"/>
      <c r="E5" s="525" t="s">
        <v>468</v>
      </c>
      <c r="F5" s="525"/>
      <c r="G5" s="525"/>
      <c r="H5" s="525"/>
      <c r="I5" s="525" t="s">
        <v>469</v>
      </c>
    </row>
    <row r="6" spans="2:9" ht="15" customHeight="1">
      <c r="B6" s="25"/>
      <c r="D6" s="166"/>
      <c r="E6" s="72" t="s">
        <v>470</v>
      </c>
      <c r="F6" s="72" t="s">
        <v>471</v>
      </c>
      <c r="G6" s="72" t="s">
        <v>472</v>
      </c>
      <c r="H6" s="72" t="s">
        <v>473</v>
      </c>
      <c r="I6" s="525"/>
    </row>
    <row r="7" spans="2:9" ht="15" customHeight="1">
      <c r="B7" s="164" t="s">
        <v>467</v>
      </c>
      <c r="D7" s="68" t="s">
        <v>0</v>
      </c>
      <c r="E7" s="69" t="s">
        <v>4</v>
      </c>
      <c r="F7" s="69" t="s">
        <v>5</v>
      </c>
      <c r="G7" s="69" t="s">
        <v>6</v>
      </c>
      <c r="H7" s="69" t="s">
        <v>33</v>
      </c>
      <c r="I7" s="68" t="s">
        <v>34</v>
      </c>
    </row>
    <row r="8" spans="2:9" ht="14.4" customHeight="1">
      <c r="B8" s="182" t="s">
        <v>474</v>
      </c>
      <c r="C8" s="183"/>
      <c r="D8" s="183"/>
      <c r="E8" s="183"/>
      <c r="F8" s="183"/>
      <c r="G8" s="183"/>
      <c r="H8" s="183"/>
      <c r="I8" s="184"/>
    </row>
    <row r="9" spans="2:9" ht="14.4" customHeight="1">
      <c r="B9" s="522"/>
      <c r="C9" s="310" t="s">
        <v>475</v>
      </c>
      <c r="D9" s="69">
        <v>1</v>
      </c>
      <c r="E9" s="228">
        <v>2461036449.9906998</v>
      </c>
      <c r="F9" s="228">
        <v>38311.01</v>
      </c>
      <c r="G9" s="228"/>
      <c r="H9" s="228">
        <v>503994478.18000001</v>
      </c>
      <c r="I9" s="228">
        <v>2965030928.1707001</v>
      </c>
    </row>
    <row r="10" spans="2:9" ht="14.4" customHeight="1">
      <c r="B10" s="523"/>
      <c r="C10" s="311" t="s">
        <v>122</v>
      </c>
      <c r="D10" s="68">
        <v>2</v>
      </c>
      <c r="E10" s="228">
        <v>2461036449.9906998</v>
      </c>
      <c r="F10" s="228">
        <v>38311.01</v>
      </c>
      <c r="G10" s="228"/>
      <c r="H10" s="228">
        <v>503994478.18000001</v>
      </c>
      <c r="I10" s="228">
        <v>2965030928.1707001</v>
      </c>
    </row>
    <row r="11" spans="2:9" ht="14.4" customHeight="1">
      <c r="B11" s="523"/>
      <c r="C11" s="311" t="s">
        <v>476</v>
      </c>
      <c r="D11" s="68">
        <v>3</v>
      </c>
      <c r="E11" s="206"/>
      <c r="F11" s="228"/>
      <c r="G11" s="228"/>
      <c r="H11" s="228"/>
      <c r="I11" s="228"/>
    </row>
    <row r="12" spans="2:9" ht="14.4" customHeight="1">
      <c r="B12" s="523"/>
      <c r="C12" s="310" t="s">
        <v>477</v>
      </c>
      <c r="D12" s="68">
        <v>4</v>
      </c>
      <c r="E12" s="206"/>
      <c r="F12" s="228">
        <v>39179230851.949997</v>
      </c>
      <c r="G12" s="228">
        <v>1278459731.6199999</v>
      </c>
      <c r="H12" s="228">
        <v>1902649392.53</v>
      </c>
      <c r="I12" s="228">
        <v>39831826447.709503</v>
      </c>
    </row>
    <row r="13" spans="2:9" ht="14.4" customHeight="1">
      <c r="B13" s="523"/>
      <c r="C13" s="311" t="s">
        <v>432</v>
      </c>
      <c r="D13" s="68">
        <v>5</v>
      </c>
      <c r="E13" s="206"/>
      <c r="F13" s="228">
        <v>29491222731.25</v>
      </c>
      <c r="G13" s="228">
        <v>853887868.08000004</v>
      </c>
      <c r="H13" s="228">
        <v>1245213940.4400001</v>
      </c>
      <c r="I13" s="228">
        <v>30073069009.803501</v>
      </c>
    </row>
    <row r="14" spans="2:9" ht="14.4" customHeight="1">
      <c r="B14" s="523"/>
      <c r="C14" s="311" t="s">
        <v>433</v>
      </c>
      <c r="D14" s="68">
        <v>6</v>
      </c>
      <c r="E14" s="206"/>
      <c r="F14" s="228">
        <v>9688008120.7000008</v>
      </c>
      <c r="G14" s="228">
        <v>424571863.54000002</v>
      </c>
      <c r="H14" s="228">
        <v>657435452.09000003</v>
      </c>
      <c r="I14" s="228">
        <v>9758757437.9060001</v>
      </c>
    </row>
    <row r="15" spans="2:9" ht="14.4" customHeight="1">
      <c r="B15" s="523"/>
      <c r="C15" s="310" t="s">
        <v>478</v>
      </c>
      <c r="D15" s="68">
        <v>7</v>
      </c>
      <c r="E15" s="206"/>
      <c r="F15" s="228">
        <v>2643583116.3299999</v>
      </c>
      <c r="G15" s="228">
        <v>834141366.64999998</v>
      </c>
      <c r="H15" s="228">
        <v>6220130084.6700001</v>
      </c>
      <c r="I15" s="228">
        <v>6967845750.1850004</v>
      </c>
    </row>
    <row r="16" spans="2:9" ht="14.4" customHeight="1">
      <c r="B16" s="523"/>
      <c r="C16" s="311" t="s">
        <v>479</v>
      </c>
      <c r="D16" s="68">
        <v>8</v>
      </c>
      <c r="E16" s="206"/>
      <c r="F16" s="228"/>
      <c r="G16" s="228"/>
      <c r="H16" s="228"/>
      <c r="I16" s="228"/>
    </row>
    <row r="17" spans="2:9" ht="14.4" customHeight="1">
      <c r="B17" s="523"/>
      <c r="C17" s="311" t="s">
        <v>480</v>
      </c>
      <c r="D17" s="68">
        <v>9</v>
      </c>
      <c r="E17" s="206"/>
      <c r="F17" s="228">
        <v>2643583116.3299999</v>
      </c>
      <c r="G17" s="228">
        <v>834141366.64999998</v>
      </c>
      <c r="H17" s="228">
        <v>6220130084.6700001</v>
      </c>
      <c r="I17" s="228">
        <v>6967845750.1850004</v>
      </c>
    </row>
    <row r="18" spans="2:9" ht="14.4" customHeight="1">
      <c r="B18" s="523"/>
      <c r="C18" s="310" t="s">
        <v>481</v>
      </c>
      <c r="D18" s="68">
        <v>10</v>
      </c>
      <c r="E18" s="206"/>
      <c r="F18" s="228"/>
      <c r="G18" s="228"/>
      <c r="H18" s="228"/>
      <c r="I18" s="228"/>
    </row>
    <row r="19" spans="2:9" ht="14.4" customHeight="1">
      <c r="B19" s="523"/>
      <c r="C19" s="310" t="s">
        <v>482</v>
      </c>
      <c r="D19" s="68">
        <v>11</v>
      </c>
      <c r="E19" s="228">
        <v>1081842503.8699999</v>
      </c>
      <c r="F19" s="228">
        <v>2602963139.5840998</v>
      </c>
      <c r="G19" s="228">
        <v>74624106.742300004</v>
      </c>
      <c r="H19" s="228">
        <v>52559420.939800002</v>
      </c>
      <c r="I19" s="228">
        <v>89871474.310900003</v>
      </c>
    </row>
    <row r="20" spans="2:9" ht="14.4" customHeight="1">
      <c r="B20" s="523"/>
      <c r="C20" s="311" t="s">
        <v>483</v>
      </c>
      <c r="D20" s="68">
        <v>12</v>
      </c>
      <c r="E20" s="228">
        <v>1081842503.8699999</v>
      </c>
      <c r="F20" s="206"/>
      <c r="G20" s="206"/>
      <c r="H20" s="206"/>
      <c r="I20" s="206"/>
    </row>
    <row r="21" spans="2:9" ht="14.4" customHeight="1">
      <c r="B21" s="524"/>
      <c r="C21" s="311" t="s">
        <v>484</v>
      </c>
      <c r="D21" s="68">
        <v>13</v>
      </c>
      <c r="E21" s="206"/>
      <c r="F21" s="228">
        <v>2602963139.5840998</v>
      </c>
      <c r="G21" s="228">
        <v>74624106.742300004</v>
      </c>
      <c r="H21" s="228">
        <v>52559420.939800002</v>
      </c>
      <c r="I21" s="228">
        <v>89871474.310900003</v>
      </c>
    </row>
    <row r="22" spans="2:9" ht="14.4" customHeight="1">
      <c r="B22" s="501" t="s">
        <v>485</v>
      </c>
      <c r="C22" s="521"/>
      <c r="D22" s="68">
        <v>14</v>
      </c>
      <c r="E22" s="206"/>
      <c r="F22" s="206"/>
      <c r="G22" s="206"/>
      <c r="H22" s="206"/>
      <c r="I22" s="314">
        <v>49854574600.376099</v>
      </c>
    </row>
    <row r="23" spans="2:9" ht="14.4" customHeight="1">
      <c r="B23" s="182" t="s">
        <v>486</v>
      </c>
      <c r="C23" s="183"/>
      <c r="D23" s="183"/>
      <c r="E23" s="183"/>
      <c r="F23" s="183"/>
      <c r="G23" s="183"/>
      <c r="H23" s="183"/>
      <c r="I23" s="184"/>
    </row>
    <row r="24" spans="2:9" ht="14.4" customHeight="1">
      <c r="B24" s="522"/>
      <c r="C24" s="310" t="s">
        <v>429</v>
      </c>
      <c r="D24" s="68">
        <v>15</v>
      </c>
      <c r="E24" s="206"/>
      <c r="F24" s="206"/>
      <c r="G24" s="206"/>
      <c r="H24" s="206"/>
      <c r="I24" s="228">
        <v>137301583.40439999</v>
      </c>
    </row>
    <row r="25" spans="2:9" ht="14.4" customHeight="1">
      <c r="B25" s="523"/>
      <c r="C25" s="310" t="s">
        <v>1416</v>
      </c>
      <c r="D25" s="68" t="s">
        <v>763</v>
      </c>
      <c r="E25" s="206"/>
      <c r="F25" s="228">
        <v>366085168.93000001</v>
      </c>
      <c r="G25" s="228">
        <v>362314363.99000001</v>
      </c>
      <c r="H25" s="228">
        <v>9697578076.2099991</v>
      </c>
      <c r="I25" s="228">
        <v>8862080967.7605</v>
      </c>
    </row>
    <row r="26" spans="2:9" ht="14.4" customHeight="1">
      <c r="B26" s="523"/>
      <c r="C26" s="310" t="s">
        <v>487</v>
      </c>
      <c r="D26" s="68">
        <v>16</v>
      </c>
      <c r="E26" s="206"/>
      <c r="F26" s="228"/>
      <c r="G26" s="228"/>
      <c r="H26" s="228"/>
      <c r="I26" s="228"/>
    </row>
    <row r="27" spans="2:9" ht="14.4" customHeight="1">
      <c r="B27" s="523"/>
      <c r="C27" s="310" t="s">
        <v>488</v>
      </c>
      <c r="D27" s="68">
        <v>17</v>
      </c>
      <c r="E27" s="206"/>
      <c r="F27" s="228">
        <v>2269581691.9400001</v>
      </c>
      <c r="G27" s="228">
        <v>1695185099.02</v>
      </c>
      <c r="H27" s="228">
        <v>32965706518.799999</v>
      </c>
      <c r="I27" s="228">
        <v>26376241790.398499</v>
      </c>
    </row>
    <row r="28" spans="2:9" ht="14.4" customHeight="1">
      <c r="B28" s="523"/>
      <c r="C28" s="312" t="s">
        <v>489</v>
      </c>
      <c r="D28" s="68">
        <v>18</v>
      </c>
      <c r="E28" s="206"/>
      <c r="F28" s="228"/>
      <c r="G28" s="228"/>
      <c r="H28" s="228"/>
      <c r="I28" s="228"/>
    </row>
    <row r="29" spans="2:9" ht="14.4" customHeight="1">
      <c r="B29" s="523"/>
      <c r="C29" s="311" t="s">
        <v>490</v>
      </c>
      <c r="D29" s="68">
        <v>19</v>
      </c>
      <c r="E29" s="206"/>
      <c r="F29" s="228">
        <v>348593605.77999997</v>
      </c>
      <c r="G29" s="228">
        <v>5475101.9000000004</v>
      </c>
      <c r="H29" s="228">
        <v>6541530.6200000001</v>
      </c>
      <c r="I29" s="228">
        <v>53754202.148000002</v>
      </c>
    </row>
    <row r="30" spans="2:9" ht="14.4" customHeight="1">
      <c r="B30" s="523"/>
      <c r="C30" s="311" t="s">
        <v>491</v>
      </c>
      <c r="D30" s="68">
        <v>20</v>
      </c>
      <c r="E30" s="206"/>
      <c r="F30" s="228">
        <v>1061660044.49</v>
      </c>
      <c r="G30" s="228">
        <v>836818039.51999998</v>
      </c>
      <c r="H30" s="228">
        <v>7517567908.0299997</v>
      </c>
      <c r="I30" s="228">
        <v>7311479013.0605001</v>
      </c>
    </row>
    <row r="31" spans="2:9" ht="14.4" customHeight="1">
      <c r="B31" s="523"/>
      <c r="C31" s="313" t="s">
        <v>492</v>
      </c>
      <c r="D31" s="68">
        <v>21</v>
      </c>
      <c r="E31" s="206"/>
      <c r="F31" s="228">
        <v>74213.67</v>
      </c>
      <c r="G31" s="228">
        <v>529496.59</v>
      </c>
      <c r="H31" s="228">
        <v>138463753.84999999</v>
      </c>
      <c r="I31" s="228">
        <v>90303295.132499993</v>
      </c>
    </row>
    <row r="32" spans="2:9" ht="14.4" customHeight="1">
      <c r="B32" s="523"/>
      <c r="C32" s="311" t="s">
        <v>493</v>
      </c>
      <c r="D32" s="68">
        <v>22</v>
      </c>
      <c r="E32" s="206"/>
      <c r="F32" s="228">
        <v>859328041.66999996</v>
      </c>
      <c r="G32" s="228">
        <v>852891957.60000002</v>
      </c>
      <c r="H32" s="228">
        <v>25436560565.98</v>
      </c>
      <c r="I32" s="228">
        <v>19005972061.02</v>
      </c>
    </row>
    <row r="33" spans="2:9" ht="14.4" customHeight="1">
      <c r="B33" s="523"/>
      <c r="C33" s="313" t="s">
        <v>492</v>
      </c>
      <c r="D33" s="68">
        <v>23</v>
      </c>
      <c r="E33" s="206"/>
      <c r="F33" s="228">
        <v>603514478.5</v>
      </c>
      <c r="G33" s="228">
        <v>597869870.72000003</v>
      </c>
      <c r="H33" s="228">
        <v>17356072098.490002</v>
      </c>
      <c r="I33" s="228">
        <v>11882139038.6285</v>
      </c>
    </row>
    <row r="34" spans="2:9" ht="14.4" customHeight="1">
      <c r="B34" s="523"/>
      <c r="C34" s="311" t="s">
        <v>494</v>
      </c>
      <c r="D34" s="68">
        <v>24</v>
      </c>
      <c r="E34" s="206"/>
      <c r="F34" s="228"/>
      <c r="G34" s="228"/>
      <c r="H34" s="228">
        <v>5036514.17</v>
      </c>
      <c r="I34" s="228">
        <v>5036514.17</v>
      </c>
    </row>
    <row r="35" spans="2:9" ht="14.4" customHeight="1">
      <c r="B35" s="523"/>
      <c r="C35" s="310" t="s">
        <v>495</v>
      </c>
      <c r="D35" s="68">
        <v>25</v>
      </c>
      <c r="E35" s="206"/>
      <c r="F35" s="228"/>
      <c r="G35" s="228"/>
      <c r="H35" s="228"/>
      <c r="I35" s="228"/>
    </row>
    <row r="36" spans="2:9" ht="14.4" customHeight="1">
      <c r="B36" s="523"/>
      <c r="C36" s="310" t="s">
        <v>496</v>
      </c>
      <c r="D36" s="68">
        <v>26</v>
      </c>
      <c r="E36" s="228"/>
      <c r="F36" s="228">
        <v>846981416.15250003</v>
      </c>
      <c r="G36" s="228">
        <v>10045798.972100001</v>
      </c>
      <c r="H36" s="228">
        <v>2520054557.3755002</v>
      </c>
      <c r="I36" s="228">
        <v>2646406683.2958002</v>
      </c>
    </row>
    <row r="37" spans="2:9" ht="14.4" customHeight="1">
      <c r="B37" s="523"/>
      <c r="C37" s="311" t="s">
        <v>497</v>
      </c>
      <c r="D37" s="68">
        <v>27</v>
      </c>
      <c r="E37" s="206"/>
      <c r="F37" s="206"/>
      <c r="G37" s="206"/>
      <c r="H37" s="228"/>
      <c r="I37" s="228"/>
    </row>
    <row r="38" spans="2:9" ht="14.4" customHeight="1">
      <c r="B38" s="523"/>
      <c r="C38" s="311" t="s">
        <v>498</v>
      </c>
      <c r="D38" s="68">
        <v>28</v>
      </c>
      <c r="E38" s="206"/>
      <c r="F38" s="228"/>
      <c r="G38" s="228"/>
      <c r="H38" s="228">
        <v>572235939.32000005</v>
      </c>
      <c r="I38" s="228">
        <v>486400548.42199999</v>
      </c>
    </row>
    <row r="39" spans="2:9" ht="14.4" customHeight="1">
      <c r="B39" s="523"/>
      <c r="C39" s="311" t="s">
        <v>627</v>
      </c>
      <c r="D39" s="68">
        <v>29</v>
      </c>
      <c r="E39" s="206"/>
      <c r="F39" s="208"/>
      <c r="G39" s="206"/>
      <c r="H39" s="206"/>
      <c r="I39" s="228"/>
    </row>
    <row r="40" spans="2:9" ht="14.4" customHeight="1">
      <c r="B40" s="523"/>
      <c r="C40" s="311" t="s">
        <v>499</v>
      </c>
      <c r="D40" s="68">
        <v>30</v>
      </c>
      <c r="E40" s="206"/>
      <c r="F40" s="208">
        <v>39066548.520000003</v>
      </c>
      <c r="G40" s="206"/>
      <c r="H40" s="206"/>
      <c r="I40" s="228">
        <v>1953327.426</v>
      </c>
    </row>
    <row r="41" spans="2:9" ht="14.4" customHeight="1">
      <c r="B41" s="523"/>
      <c r="C41" s="311" t="s">
        <v>500</v>
      </c>
      <c r="D41" s="68">
        <v>31</v>
      </c>
      <c r="E41" s="206"/>
      <c r="F41" s="228">
        <v>807914867.63250005</v>
      </c>
      <c r="G41" s="228">
        <v>10045798.972100001</v>
      </c>
      <c r="H41" s="228">
        <v>1947818618.0555</v>
      </c>
      <c r="I41" s="228">
        <v>2158052807.4478002</v>
      </c>
    </row>
    <row r="42" spans="2:9" ht="14.4" customHeight="1">
      <c r="B42" s="524"/>
      <c r="C42" s="310" t="s">
        <v>501</v>
      </c>
      <c r="D42" s="68">
        <v>32</v>
      </c>
      <c r="E42" s="206"/>
      <c r="F42" s="228">
        <v>1733766003.1400001</v>
      </c>
      <c r="G42" s="228">
        <v>2381878.98</v>
      </c>
      <c r="H42" s="228">
        <v>30898913.239999998</v>
      </c>
      <c r="I42" s="228">
        <v>88352339.768000007</v>
      </c>
    </row>
    <row r="43" spans="2:9" ht="14.4" customHeight="1">
      <c r="B43" s="501" t="s">
        <v>502</v>
      </c>
      <c r="C43" s="521"/>
      <c r="D43" s="68">
        <v>33</v>
      </c>
      <c r="E43" s="206"/>
      <c r="F43" s="206"/>
      <c r="G43" s="206"/>
      <c r="H43" s="206"/>
      <c r="I43" s="314">
        <v>38110383364.627197</v>
      </c>
    </row>
    <row r="44" spans="2:9" ht="14.4" customHeight="1">
      <c r="B44" s="144" t="s">
        <v>503</v>
      </c>
      <c r="C44" s="91"/>
      <c r="D44" s="68">
        <v>34</v>
      </c>
      <c r="E44" s="206"/>
      <c r="F44" s="206"/>
      <c r="G44" s="206"/>
      <c r="H44" s="206"/>
      <c r="I44" s="315">
        <v>1.3082</v>
      </c>
    </row>
  </sheetData>
  <mergeCells count="7">
    <mergeCell ref="B22:C22"/>
    <mergeCell ref="B9:B21"/>
    <mergeCell ref="B24:B42"/>
    <mergeCell ref="B43:C43"/>
    <mergeCell ref="B2:I2"/>
    <mergeCell ref="E5:H5"/>
    <mergeCell ref="I5:I6"/>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&amp;C&amp;"Calibri"&amp;11&amp;K000000&amp;P_x000D_&amp;1#&amp;"Calibri"&amp;10&amp;K000000 Public Information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4">
    <pageSetUpPr fitToPage="1"/>
  </sheetPr>
  <dimension ref="A1:R31"/>
  <sheetViews>
    <sheetView showGridLines="0" showRowColHeaders="0" zoomScaleNormal="100" workbookViewId="0">
      <pane xSplit="3" ySplit="8" topLeftCell="D9" activePane="bottomRight" state="frozen"/>
      <selection activeCell="B31" sqref="B31"/>
      <selection pane="topRight" activeCell="B31" sqref="B31"/>
      <selection pane="bottomLeft" activeCell="B31" sqref="B31"/>
      <selection pane="bottomRight" activeCell="C8" sqref="C8"/>
    </sheetView>
  </sheetViews>
  <sheetFormatPr defaultColWidth="9" defaultRowHeight="14.4"/>
  <cols>
    <col min="1" max="1" width="2.5546875" style="36" customWidth="1"/>
    <col min="2" max="2" width="50.88671875" style="36" customWidth="1"/>
    <col min="3" max="3" width="7.5546875" style="36" customWidth="1"/>
    <col min="4" max="18" width="18.5546875" style="36" customWidth="1"/>
    <col min="19" max="16384" width="9" style="36"/>
  </cols>
  <sheetData>
    <row r="1" spans="1:18" ht="10.199999999999999" customHeight="1">
      <c r="C1" s="9"/>
    </row>
    <row r="2" spans="1:18" ht="27.9" customHeight="1">
      <c r="A2" s="38"/>
      <c r="B2" s="499" t="s">
        <v>663</v>
      </c>
      <c r="C2" s="500"/>
      <c r="D2" s="500"/>
      <c r="E2" s="500"/>
      <c r="F2" s="500"/>
      <c r="G2" s="500"/>
      <c r="H2" s="500"/>
      <c r="I2" s="500"/>
      <c r="J2" s="504"/>
      <c r="K2" s="504"/>
      <c r="L2" s="504"/>
      <c r="M2" s="504"/>
      <c r="N2" s="504"/>
      <c r="O2" s="504"/>
      <c r="P2" s="504"/>
      <c r="Q2" s="504"/>
      <c r="R2" s="504"/>
    </row>
    <row r="3" spans="1:18" ht="14.4" customHeight="1">
      <c r="A3" s="38"/>
      <c r="B3" s="168"/>
      <c r="C3" s="38"/>
    </row>
    <row r="4" spans="1:18">
      <c r="A4" s="44"/>
      <c r="B4" s="44"/>
      <c r="C4" s="44"/>
    </row>
    <row r="5" spans="1:18">
      <c r="A5" s="44"/>
      <c r="B5" s="44"/>
      <c r="C5" s="44"/>
      <c r="D5" s="508" t="s">
        <v>328</v>
      </c>
      <c r="E5" s="512"/>
      <c r="F5" s="512"/>
      <c r="G5" s="512"/>
      <c r="H5" s="512"/>
      <c r="I5" s="512"/>
      <c r="J5" s="526" t="s">
        <v>329</v>
      </c>
      <c r="K5" s="527"/>
      <c r="L5" s="527"/>
      <c r="M5" s="527"/>
      <c r="N5" s="527"/>
      <c r="O5" s="528"/>
      <c r="P5" s="505" t="s">
        <v>330</v>
      </c>
      <c r="Q5" s="526" t="s">
        <v>331</v>
      </c>
      <c r="R5" s="528"/>
    </row>
    <row r="6" spans="1:18">
      <c r="A6" s="44"/>
      <c r="B6" s="44"/>
      <c r="C6" s="44"/>
      <c r="D6" s="508" t="s">
        <v>332</v>
      </c>
      <c r="E6" s="512"/>
      <c r="F6" s="509"/>
      <c r="G6" s="508" t="s">
        <v>333</v>
      </c>
      <c r="H6" s="512"/>
      <c r="I6" s="509"/>
      <c r="J6" s="508" t="s">
        <v>334</v>
      </c>
      <c r="K6" s="512"/>
      <c r="L6" s="509"/>
      <c r="M6" s="508" t="s">
        <v>335</v>
      </c>
      <c r="N6" s="512"/>
      <c r="O6" s="509"/>
      <c r="P6" s="506"/>
      <c r="Q6" s="505" t="s">
        <v>336</v>
      </c>
      <c r="R6" s="505" t="s">
        <v>337</v>
      </c>
    </row>
    <row r="7" spans="1:18">
      <c r="A7" s="44"/>
      <c r="B7" s="44"/>
      <c r="C7" s="44"/>
      <c r="D7" s="316"/>
      <c r="E7" s="291" t="s">
        <v>338</v>
      </c>
      <c r="F7" s="291" t="s">
        <v>339</v>
      </c>
      <c r="G7" s="316"/>
      <c r="H7" s="291" t="s">
        <v>339</v>
      </c>
      <c r="I7" s="291" t="s">
        <v>340</v>
      </c>
      <c r="J7" s="316"/>
      <c r="K7" s="291" t="s">
        <v>338</v>
      </c>
      <c r="L7" s="291" t="s">
        <v>339</v>
      </c>
      <c r="M7" s="316"/>
      <c r="N7" s="291" t="s">
        <v>339</v>
      </c>
      <c r="O7" s="291" t="s">
        <v>340</v>
      </c>
      <c r="P7" s="292"/>
      <c r="Q7" s="507"/>
      <c r="R7" s="507"/>
    </row>
    <row r="8" spans="1:18">
      <c r="A8" s="44"/>
      <c r="B8" s="83"/>
      <c r="C8" s="68" t="s">
        <v>0</v>
      </c>
      <c r="D8" s="69" t="s">
        <v>4</v>
      </c>
      <c r="E8" s="69" t="s">
        <v>5</v>
      </c>
      <c r="F8" s="69" t="s">
        <v>6</v>
      </c>
      <c r="G8" s="69" t="s">
        <v>33</v>
      </c>
      <c r="H8" s="69" t="s">
        <v>34</v>
      </c>
      <c r="I8" s="69" t="s">
        <v>71</v>
      </c>
      <c r="J8" s="69" t="s">
        <v>72</v>
      </c>
      <c r="K8" s="69" t="s">
        <v>73</v>
      </c>
      <c r="L8" s="69" t="s">
        <v>75</v>
      </c>
      <c r="M8" s="69" t="s">
        <v>76</v>
      </c>
      <c r="N8" s="69" t="s">
        <v>77</v>
      </c>
      <c r="O8" s="69" t="s">
        <v>78</v>
      </c>
      <c r="P8" s="69" t="s">
        <v>79</v>
      </c>
      <c r="Q8" s="69" t="s">
        <v>125</v>
      </c>
      <c r="R8" s="69" t="s">
        <v>126</v>
      </c>
    </row>
    <row r="9" spans="1:18">
      <c r="B9" s="317" t="s">
        <v>342</v>
      </c>
      <c r="C9" s="109" t="s">
        <v>341</v>
      </c>
      <c r="D9" s="212">
        <v>7722419853.3100004</v>
      </c>
      <c r="E9" s="212">
        <v>7722419553.3100004</v>
      </c>
      <c r="F9" s="212"/>
      <c r="G9" s="212"/>
      <c r="H9" s="212"/>
      <c r="I9" s="212"/>
      <c r="J9" s="212"/>
      <c r="K9" s="212"/>
      <c r="L9" s="212"/>
      <c r="M9" s="212"/>
      <c r="N9" s="212"/>
      <c r="O9" s="212"/>
      <c r="P9" s="212"/>
      <c r="Q9" s="212"/>
      <c r="R9" s="212"/>
    </row>
    <row r="10" spans="1:18">
      <c r="B10" s="317" t="s">
        <v>324</v>
      </c>
      <c r="C10" s="109" t="s">
        <v>95</v>
      </c>
      <c r="D10" s="212">
        <v>49194085955.220001</v>
      </c>
      <c r="E10" s="212">
        <v>45226947995.389999</v>
      </c>
      <c r="F10" s="212">
        <v>3877615777.1300001</v>
      </c>
      <c r="G10" s="212">
        <v>560976774.90999997</v>
      </c>
      <c r="H10" s="212"/>
      <c r="I10" s="212">
        <v>490477410.75</v>
      </c>
      <c r="J10" s="212">
        <v>-97665346.909999996</v>
      </c>
      <c r="K10" s="212">
        <v>-52472470.450000003</v>
      </c>
      <c r="L10" s="212">
        <v>-44542729.289999999</v>
      </c>
      <c r="M10" s="212">
        <v>-137048322.44999999</v>
      </c>
      <c r="N10" s="212"/>
      <c r="O10" s="212">
        <v>-118952608.66</v>
      </c>
      <c r="P10" s="212"/>
      <c r="Q10" s="212">
        <v>43103030331.816704</v>
      </c>
      <c r="R10" s="212">
        <v>386096407.05320001</v>
      </c>
    </row>
    <row r="11" spans="1:18">
      <c r="B11" s="318" t="s">
        <v>343</v>
      </c>
      <c r="C11" s="109" t="s">
        <v>96</v>
      </c>
      <c r="D11" s="212"/>
      <c r="E11" s="212"/>
      <c r="F11" s="212"/>
      <c r="G11" s="212"/>
      <c r="H11" s="212"/>
      <c r="I11" s="212"/>
      <c r="J11" s="212"/>
      <c r="K11" s="212"/>
      <c r="L11" s="212"/>
      <c r="M11" s="212"/>
      <c r="N11" s="212"/>
      <c r="O11" s="212"/>
      <c r="P11" s="212"/>
      <c r="Q11" s="212"/>
      <c r="R11" s="212"/>
    </row>
    <row r="12" spans="1:18">
      <c r="B12" s="318" t="s">
        <v>344</v>
      </c>
      <c r="C12" s="109" t="s">
        <v>100</v>
      </c>
      <c r="D12" s="212">
        <v>7459573.6299999999</v>
      </c>
      <c r="E12" s="212">
        <v>7214397.7400000002</v>
      </c>
      <c r="F12" s="212">
        <v>245175.89</v>
      </c>
      <c r="G12" s="212"/>
      <c r="H12" s="212"/>
      <c r="I12" s="212"/>
      <c r="J12" s="212">
        <v>-8520.43</v>
      </c>
      <c r="K12" s="212">
        <v>-4055.02</v>
      </c>
      <c r="L12" s="212">
        <v>-4465.41</v>
      </c>
      <c r="M12" s="212"/>
      <c r="N12" s="212"/>
      <c r="O12" s="212"/>
      <c r="P12" s="212"/>
      <c r="Q12" s="212"/>
      <c r="R12" s="212"/>
    </row>
    <row r="13" spans="1:18">
      <c r="B13" s="318" t="s">
        <v>345</v>
      </c>
      <c r="C13" s="109" t="s">
        <v>101</v>
      </c>
      <c r="D13" s="212">
        <v>598753789.36000001</v>
      </c>
      <c r="E13" s="212">
        <v>598753789.36000001</v>
      </c>
      <c r="F13" s="212"/>
      <c r="G13" s="212"/>
      <c r="H13" s="212"/>
      <c r="I13" s="212"/>
      <c r="J13" s="212"/>
      <c r="K13" s="212"/>
      <c r="L13" s="212"/>
      <c r="M13" s="212"/>
      <c r="N13" s="212"/>
      <c r="O13" s="212"/>
      <c r="P13" s="212"/>
      <c r="Q13" s="212"/>
      <c r="R13" s="212"/>
    </row>
    <row r="14" spans="1:18">
      <c r="B14" s="318" t="s">
        <v>346</v>
      </c>
      <c r="C14" s="109" t="s">
        <v>102</v>
      </c>
      <c r="D14" s="212">
        <v>1576603379.3</v>
      </c>
      <c r="E14" s="212">
        <v>1528224877.5699999</v>
      </c>
      <c r="F14" s="212">
        <v>43617883.130000003</v>
      </c>
      <c r="G14" s="212">
        <v>9565595.0800000001</v>
      </c>
      <c r="H14" s="212"/>
      <c r="I14" s="212">
        <v>6583662.6500000004</v>
      </c>
      <c r="J14" s="212">
        <v>-1364532.54</v>
      </c>
      <c r="K14" s="212">
        <v>-372939.19</v>
      </c>
      <c r="L14" s="212">
        <v>-865586.11</v>
      </c>
      <c r="M14" s="212">
        <v>-3276257.9</v>
      </c>
      <c r="N14" s="212"/>
      <c r="O14" s="212">
        <v>-1678064.34</v>
      </c>
      <c r="P14" s="212"/>
      <c r="Q14" s="212">
        <v>364200988.98820001</v>
      </c>
      <c r="R14" s="212">
        <v>5119569.45</v>
      </c>
    </row>
    <row r="15" spans="1:18">
      <c r="B15" s="318" t="s">
        <v>347</v>
      </c>
      <c r="C15" s="109" t="s">
        <v>103</v>
      </c>
      <c r="D15" s="212">
        <v>5549129935.7600002</v>
      </c>
      <c r="E15" s="212">
        <v>5006184451.8199997</v>
      </c>
      <c r="F15" s="212">
        <v>526280829.25999999</v>
      </c>
      <c r="G15" s="212">
        <v>151081658.66</v>
      </c>
      <c r="H15" s="212"/>
      <c r="I15" s="212">
        <v>140972405.72</v>
      </c>
      <c r="J15" s="212">
        <v>-20606020.059999999</v>
      </c>
      <c r="K15" s="212">
        <v>-11160720.75</v>
      </c>
      <c r="L15" s="212">
        <v>-9227744.3900000006</v>
      </c>
      <c r="M15" s="212">
        <v>-51459339.329999998</v>
      </c>
      <c r="N15" s="212"/>
      <c r="O15" s="212">
        <v>-48578874.740000002</v>
      </c>
      <c r="P15" s="212"/>
      <c r="Q15" s="212">
        <v>4167188818.98</v>
      </c>
      <c r="R15" s="212">
        <v>80243277.060000002</v>
      </c>
    </row>
    <row r="16" spans="1:18">
      <c r="B16" s="317" t="s">
        <v>348</v>
      </c>
      <c r="C16" s="109" t="s">
        <v>108</v>
      </c>
      <c r="D16" s="212">
        <v>5396735913.0600004</v>
      </c>
      <c r="E16" s="212">
        <v>4871710666.4499998</v>
      </c>
      <c r="F16" s="212">
        <v>508859064.26999998</v>
      </c>
      <c r="G16" s="212">
        <v>146566336.44999999</v>
      </c>
      <c r="H16" s="212"/>
      <c r="I16" s="212">
        <v>136935127.24000001</v>
      </c>
      <c r="J16" s="212">
        <v>-15145461.01</v>
      </c>
      <c r="K16" s="212">
        <v>-6114965.8099999996</v>
      </c>
      <c r="L16" s="212">
        <v>-8813192.3800000008</v>
      </c>
      <c r="M16" s="212">
        <v>-51085768.869999997</v>
      </c>
      <c r="N16" s="212"/>
      <c r="O16" s="212">
        <v>-48205798.799999997</v>
      </c>
      <c r="P16" s="212"/>
      <c r="Q16" s="212">
        <v>4090803696.5599999</v>
      </c>
      <c r="R16" s="212">
        <v>80086706.329999998</v>
      </c>
    </row>
    <row r="17" spans="2:18">
      <c r="B17" s="318" t="s">
        <v>349</v>
      </c>
      <c r="C17" s="109" t="s">
        <v>104</v>
      </c>
      <c r="D17" s="212">
        <v>41462139277.169998</v>
      </c>
      <c r="E17" s="212">
        <v>38086570478.900002</v>
      </c>
      <c r="F17" s="212">
        <v>3307471888.8499999</v>
      </c>
      <c r="G17" s="212">
        <v>400329521.17000002</v>
      </c>
      <c r="H17" s="212"/>
      <c r="I17" s="212">
        <v>342921342.38</v>
      </c>
      <c r="J17" s="212">
        <v>-75686273.879999995</v>
      </c>
      <c r="K17" s="212">
        <v>-40934755.490000002</v>
      </c>
      <c r="L17" s="212">
        <v>-34444933.380000003</v>
      </c>
      <c r="M17" s="212">
        <v>-82312725.219999999</v>
      </c>
      <c r="N17" s="212"/>
      <c r="O17" s="212">
        <v>-68695669.579999998</v>
      </c>
      <c r="P17" s="212"/>
      <c r="Q17" s="212">
        <v>38571640523.848503</v>
      </c>
      <c r="R17" s="212">
        <v>300733560.54320002</v>
      </c>
    </row>
    <row r="18" spans="2:18">
      <c r="B18" s="317" t="s">
        <v>107</v>
      </c>
      <c r="C18" s="109" t="s">
        <v>105</v>
      </c>
      <c r="D18" s="212">
        <v>1069117436.25</v>
      </c>
      <c r="E18" s="212">
        <v>1063977175</v>
      </c>
      <c r="F18" s="212"/>
      <c r="G18" s="212"/>
      <c r="H18" s="212"/>
      <c r="I18" s="212"/>
      <c r="J18" s="212">
        <v>-86712.47</v>
      </c>
      <c r="K18" s="212">
        <v>-86712.47</v>
      </c>
      <c r="L18" s="212"/>
      <c r="M18" s="212"/>
      <c r="N18" s="212"/>
      <c r="O18" s="212"/>
      <c r="P18" s="212"/>
      <c r="Q18" s="212"/>
      <c r="R18" s="212"/>
    </row>
    <row r="19" spans="2:18">
      <c r="B19" s="318" t="s">
        <v>343</v>
      </c>
      <c r="C19" s="109" t="s">
        <v>106</v>
      </c>
      <c r="D19" s="212"/>
      <c r="E19" s="212"/>
      <c r="F19" s="212"/>
      <c r="G19" s="212"/>
      <c r="H19" s="212"/>
      <c r="I19" s="212"/>
      <c r="J19" s="212"/>
      <c r="K19" s="212"/>
      <c r="L19" s="212"/>
      <c r="M19" s="212"/>
      <c r="N19" s="212"/>
      <c r="O19" s="212"/>
      <c r="P19" s="212"/>
      <c r="Q19" s="212"/>
      <c r="R19" s="212"/>
    </row>
    <row r="20" spans="2:18">
      <c r="B20" s="318" t="s">
        <v>344</v>
      </c>
      <c r="C20" s="109" t="s">
        <v>350</v>
      </c>
      <c r="D20" s="212">
        <v>776278577.92999995</v>
      </c>
      <c r="E20" s="212">
        <v>772938519.98000002</v>
      </c>
      <c r="F20" s="212"/>
      <c r="G20" s="212"/>
      <c r="H20" s="212"/>
      <c r="I20" s="212"/>
      <c r="J20" s="212">
        <v>-45165.919999999998</v>
      </c>
      <c r="K20" s="212">
        <v>-45165.919999999998</v>
      </c>
      <c r="L20" s="212"/>
      <c r="M20" s="212"/>
      <c r="N20" s="212"/>
      <c r="O20" s="212"/>
      <c r="P20" s="212"/>
      <c r="Q20" s="212"/>
      <c r="R20" s="212"/>
    </row>
    <row r="21" spans="2:18">
      <c r="B21" s="318" t="s">
        <v>345</v>
      </c>
      <c r="C21" s="109" t="s">
        <v>109</v>
      </c>
      <c r="D21" s="212">
        <v>291038655.01999998</v>
      </c>
      <c r="E21" s="212">
        <v>291038655.01999998</v>
      </c>
      <c r="F21" s="212"/>
      <c r="G21" s="212"/>
      <c r="H21" s="212"/>
      <c r="I21" s="212"/>
      <c r="J21" s="212">
        <v>-41546.550000000003</v>
      </c>
      <c r="K21" s="212">
        <v>-41546.550000000003</v>
      </c>
      <c r="L21" s="212"/>
      <c r="M21" s="212"/>
      <c r="N21" s="212"/>
      <c r="O21" s="212"/>
      <c r="P21" s="212"/>
      <c r="Q21" s="212"/>
      <c r="R21" s="212"/>
    </row>
    <row r="22" spans="2:18">
      <c r="B22" s="318" t="s">
        <v>346</v>
      </c>
      <c r="C22" s="109" t="s">
        <v>111</v>
      </c>
      <c r="D22" s="212"/>
      <c r="E22" s="212"/>
      <c r="F22" s="212"/>
      <c r="G22" s="212"/>
      <c r="H22" s="212"/>
      <c r="I22" s="212"/>
      <c r="J22" s="212"/>
      <c r="K22" s="212"/>
      <c r="L22" s="212"/>
      <c r="M22" s="212"/>
      <c r="N22" s="212"/>
      <c r="O22" s="212"/>
      <c r="P22" s="212"/>
      <c r="Q22" s="212"/>
      <c r="R22" s="212"/>
    </row>
    <row r="23" spans="2:18">
      <c r="B23" s="318" t="s">
        <v>347</v>
      </c>
      <c r="C23" s="109" t="s">
        <v>112</v>
      </c>
      <c r="D23" s="212">
        <v>1800203.3</v>
      </c>
      <c r="E23" s="212"/>
      <c r="F23" s="212"/>
      <c r="G23" s="212"/>
      <c r="H23" s="212"/>
      <c r="I23" s="212"/>
      <c r="J23" s="212"/>
      <c r="K23" s="212"/>
      <c r="L23" s="212"/>
      <c r="M23" s="212"/>
      <c r="N23" s="212"/>
      <c r="O23" s="212"/>
      <c r="P23" s="212"/>
      <c r="Q23" s="212"/>
      <c r="R23" s="212"/>
    </row>
    <row r="24" spans="2:18">
      <c r="B24" s="317" t="s">
        <v>351</v>
      </c>
      <c r="C24" s="109" t="s">
        <v>113</v>
      </c>
      <c r="D24" s="212">
        <v>1938166912.52</v>
      </c>
      <c r="E24" s="212">
        <v>1871780329.22</v>
      </c>
      <c r="F24" s="212">
        <v>65763603.130000003</v>
      </c>
      <c r="G24" s="212">
        <v>4280785.71</v>
      </c>
      <c r="H24" s="212">
        <v>229096</v>
      </c>
      <c r="I24" s="212">
        <v>4030196.57</v>
      </c>
      <c r="J24" s="212">
        <v>1559162.38</v>
      </c>
      <c r="K24" s="212">
        <v>431931.85</v>
      </c>
      <c r="L24" s="212">
        <v>1122065.93</v>
      </c>
      <c r="M24" s="212"/>
      <c r="N24" s="212"/>
      <c r="O24" s="212"/>
      <c r="P24" s="206"/>
      <c r="Q24" s="212">
        <v>16892084</v>
      </c>
      <c r="R24" s="212">
        <v>68429</v>
      </c>
    </row>
    <row r="25" spans="2:18">
      <c r="B25" s="318" t="s">
        <v>343</v>
      </c>
      <c r="C25" s="109" t="s">
        <v>114</v>
      </c>
      <c r="D25" s="212"/>
      <c r="E25" s="212"/>
      <c r="F25" s="212"/>
      <c r="G25" s="212"/>
      <c r="H25" s="212"/>
      <c r="I25" s="212"/>
      <c r="J25" s="212"/>
      <c r="K25" s="212"/>
      <c r="L25" s="212"/>
      <c r="M25" s="212"/>
      <c r="N25" s="212"/>
      <c r="O25" s="212"/>
      <c r="P25" s="206"/>
      <c r="Q25" s="212"/>
      <c r="R25" s="212"/>
    </row>
    <row r="26" spans="2:18">
      <c r="B26" s="318" t="s">
        <v>344</v>
      </c>
      <c r="C26" s="109" t="s">
        <v>115</v>
      </c>
      <c r="D26" s="212">
        <v>177226.77</v>
      </c>
      <c r="E26" s="212">
        <v>177226.77</v>
      </c>
      <c r="F26" s="212"/>
      <c r="G26" s="212"/>
      <c r="H26" s="212"/>
      <c r="I26" s="212"/>
      <c r="J26" s="212">
        <v>53.14</v>
      </c>
      <c r="K26" s="212">
        <v>53.14</v>
      </c>
      <c r="L26" s="212"/>
      <c r="M26" s="212"/>
      <c r="N26" s="212"/>
      <c r="O26" s="212"/>
      <c r="P26" s="206"/>
      <c r="Q26" s="212"/>
      <c r="R26" s="212"/>
    </row>
    <row r="27" spans="2:18">
      <c r="B27" s="318" t="s">
        <v>345</v>
      </c>
      <c r="C27" s="109" t="s">
        <v>116</v>
      </c>
      <c r="D27" s="212">
        <v>34265399.920000002</v>
      </c>
      <c r="E27" s="212">
        <v>34265399.920000002</v>
      </c>
      <c r="F27" s="212"/>
      <c r="G27" s="212"/>
      <c r="H27" s="212"/>
      <c r="I27" s="212"/>
      <c r="J27" s="212">
        <v>12.93</v>
      </c>
      <c r="K27" s="212">
        <v>12.93</v>
      </c>
      <c r="L27" s="212"/>
      <c r="M27" s="212"/>
      <c r="N27" s="212"/>
      <c r="O27" s="212"/>
      <c r="P27" s="206"/>
      <c r="Q27" s="212"/>
      <c r="R27" s="212"/>
    </row>
    <row r="28" spans="2:18">
      <c r="B28" s="318" t="s">
        <v>346</v>
      </c>
      <c r="C28" s="109" t="s">
        <v>117</v>
      </c>
      <c r="D28" s="212">
        <v>24268157.949999999</v>
      </c>
      <c r="E28" s="212">
        <v>23895107.100000001</v>
      </c>
      <c r="F28" s="212">
        <v>260753.92000000001</v>
      </c>
      <c r="G28" s="212">
        <v>80389.66</v>
      </c>
      <c r="H28" s="212"/>
      <c r="I28" s="212">
        <v>80389.66</v>
      </c>
      <c r="J28" s="212">
        <v>12066.32</v>
      </c>
      <c r="K28" s="212">
        <v>6580.76</v>
      </c>
      <c r="L28" s="212">
        <v>5485.56</v>
      </c>
      <c r="M28" s="212"/>
      <c r="N28" s="212"/>
      <c r="O28" s="212"/>
      <c r="P28" s="206"/>
      <c r="Q28" s="212">
        <v>188195</v>
      </c>
      <c r="R28" s="212"/>
    </row>
    <row r="29" spans="2:18">
      <c r="B29" s="318" t="s">
        <v>347</v>
      </c>
      <c r="C29" s="109" t="s">
        <v>118</v>
      </c>
      <c r="D29" s="212">
        <v>516280512.30000001</v>
      </c>
      <c r="E29" s="212">
        <v>496041287.23000002</v>
      </c>
      <c r="F29" s="212">
        <v>19955294.949999999</v>
      </c>
      <c r="G29" s="212">
        <v>2740624.42</v>
      </c>
      <c r="H29" s="212">
        <v>225159</v>
      </c>
      <c r="I29" s="212">
        <v>2515465.42</v>
      </c>
      <c r="J29" s="212">
        <v>507263.04</v>
      </c>
      <c r="K29" s="212">
        <v>278399.58</v>
      </c>
      <c r="L29" s="212">
        <v>223703.46</v>
      </c>
      <c r="M29" s="212"/>
      <c r="N29" s="212"/>
      <c r="O29" s="212"/>
      <c r="P29" s="206"/>
      <c r="Q29" s="212">
        <v>16372018</v>
      </c>
      <c r="R29" s="212">
        <v>68429</v>
      </c>
    </row>
    <row r="30" spans="2:18">
      <c r="B30" s="318" t="s">
        <v>349</v>
      </c>
      <c r="C30" s="109" t="s">
        <v>119</v>
      </c>
      <c r="D30" s="212">
        <v>1363175615.5799999</v>
      </c>
      <c r="E30" s="212">
        <v>1317401308.2</v>
      </c>
      <c r="F30" s="212">
        <v>45547554.259999998</v>
      </c>
      <c r="G30" s="212">
        <v>1459771.63</v>
      </c>
      <c r="H30" s="212">
        <v>3937</v>
      </c>
      <c r="I30" s="212">
        <v>1434341.49</v>
      </c>
      <c r="J30" s="212">
        <v>1039766.95</v>
      </c>
      <c r="K30" s="212">
        <v>146885.44</v>
      </c>
      <c r="L30" s="212">
        <v>892876.91</v>
      </c>
      <c r="M30" s="212"/>
      <c r="N30" s="212"/>
      <c r="O30" s="212"/>
      <c r="P30" s="206"/>
      <c r="Q30" s="212">
        <v>331871</v>
      </c>
      <c r="R30" s="212"/>
    </row>
    <row r="31" spans="2:18">
      <c r="B31" s="91" t="s">
        <v>32</v>
      </c>
      <c r="C31" s="114" t="s">
        <v>120</v>
      </c>
      <c r="D31" s="212">
        <v>59923790157.300003</v>
      </c>
      <c r="E31" s="212">
        <v>55885125052.919998</v>
      </c>
      <c r="F31" s="212">
        <v>3943379380.2600002</v>
      </c>
      <c r="G31" s="212">
        <v>565257560.62</v>
      </c>
      <c r="H31" s="212">
        <v>229096</v>
      </c>
      <c r="I31" s="212">
        <v>494507607.31999999</v>
      </c>
      <c r="J31" s="212">
        <v>-96192897</v>
      </c>
      <c r="K31" s="212">
        <v>-52127251.07</v>
      </c>
      <c r="L31" s="212">
        <v>-43420663.359999999</v>
      </c>
      <c r="M31" s="212">
        <v>-137048322.44999999</v>
      </c>
      <c r="N31" s="212"/>
      <c r="O31" s="212">
        <v>-118952608.66</v>
      </c>
      <c r="P31" s="212"/>
      <c r="Q31" s="212">
        <v>43119922415.816704</v>
      </c>
      <c r="R31" s="212">
        <v>386164836.05320001</v>
      </c>
    </row>
  </sheetData>
  <mergeCells count="11">
    <mergeCell ref="B2:R2"/>
    <mergeCell ref="D5:I5"/>
    <mergeCell ref="J5:O5"/>
    <mergeCell ref="P5:P6"/>
    <mergeCell ref="Q5:R5"/>
    <mergeCell ref="D6:F6"/>
    <mergeCell ref="G6:I6"/>
    <mergeCell ref="J6:L6"/>
    <mergeCell ref="M6:O6"/>
    <mergeCell ref="Q6:Q7"/>
    <mergeCell ref="R6:R7"/>
  </mergeCells>
  <pageMargins left="0.70866141732283472" right="0.70866141732283472" top="0.74803149606299213" bottom="0.74803149606299213" header="0.31496062992125984" footer="0.31496062992125984"/>
  <pageSetup paperSize="9" scale="39" fitToHeight="0" orientation="landscape" r:id="rId1"/>
  <headerFooter>
    <oddHeader>&amp;CEN
Annex XV</oddHeader>
    <oddFooter>&amp;C&amp;"Calibri"&amp;11&amp;K000000&amp;P_x000D_&amp;1#&amp;"Calibri"&amp;10&amp;K000000 Public Information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5">
    <pageSetUpPr fitToPage="1"/>
  </sheetPr>
  <dimension ref="B1:I10"/>
  <sheetViews>
    <sheetView showGridLines="0" showRowColHeaders="0" zoomScaleNormal="100" workbookViewId="0">
      <pane xSplit="3" ySplit="7" topLeftCell="D8" activePane="bottomRight" state="frozen"/>
      <selection activeCell="B31" sqref="B31"/>
      <selection pane="topRight" activeCell="B31" sqref="B31"/>
      <selection pane="bottomLeft" activeCell="B31" sqref="B31"/>
      <selection pane="bottomRight" activeCell="C7" sqref="C7"/>
    </sheetView>
  </sheetViews>
  <sheetFormatPr defaultColWidth="9" defaultRowHeight="14.4"/>
  <cols>
    <col min="1" max="1" width="2.5546875" style="36" customWidth="1"/>
    <col min="2" max="2" width="27" style="36" customWidth="1"/>
    <col min="3" max="3" width="7.5546875" style="36" customWidth="1"/>
    <col min="4" max="9" width="18.5546875" style="36" customWidth="1"/>
    <col min="10" max="16384" width="9" style="36"/>
  </cols>
  <sheetData>
    <row r="1" spans="2:9" ht="10.199999999999999" customHeight="1"/>
    <row r="2" spans="2:9" ht="27.9" customHeight="1">
      <c r="B2" s="499" t="s">
        <v>664</v>
      </c>
      <c r="C2" s="500"/>
      <c r="D2" s="500"/>
      <c r="E2" s="500"/>
      <c r="F2" s="500"/>
      <c r="G2" s="500"/>
      <c r="H2" s="500"/>
      <c r="I2" s="500"/>
    </row>
    <row r="3" spans="2:9" ht="14.4" customHeight="1">
      <c r="B3" s="168"/>
      <c r="C3" s="26"/>
    </row>
    <row r="5" spans="2:9">
      <c r="D5" s="515" t="s">
        <v>352</v>
      </c>
      <c r="E5" s="515"/>
      <c r="F5" s="515"/>
      <c r="G5" s="515"/>
      <c r="H5" s="515"/>
      <c r="I5" s="515"/>
    </row>
    <row r="6" spans="2:9" ht="42" customHeight="1">
      <c r="D6" s="291" t="s">
        <v>353</v>
      </c>
      <c r="E6" s="291" t="s">
        <v>354</v>
      </c>
      <c r="F6" s="291" t="s">
        <v>355</v>
      </c>
      <c r="G6" s="291" t="s">
        <v>356</v>
      </c>
      <c r="H6" s="291" t="s">
        <v>357</v>
      </c>
      <c r="I6" s="291" t="s">
        <v>32</v>
      </c>
    </row>
    <row r="7" spans="2:9">
      <c r="C7" s="68" t="s">
        <v>0</v>
      </c>
      <c r="D7" s="68" t="s">
        <v>4</v>
      </c>
      <c r="E7" s="68" t="s">
        <v>5</v>
      </c>
      <c r="F7" s="68" t="s">
        <v>6</v>
      </c>
      <c r="G7" s="68" t="s">
        <v>33</v>
      </c>
      <c r="H7" s="68" t="s">
        <v>34</v>
      </c>
      <c r="I7" s="68" t="s">
        <v>71</v>
      </c>
    </row>
    <row r="8" spans="2:9">
      <c r="B8" s="319" t="s">
        <v>324</v>
      </c>
      <c r="C8" s="65">
        <v>1</v>
      </c>
      <c r="D8" s="212">
        <v>544049614.3414228</v>
      </c>
      <c r="E8" s="212">
        <v>3224749638.1615062</v>
      </c>
      <c r="F8" s="212">
        <v>6996866766.0752096</v>
      </c>
      <c r="G8" s="212">
        <v>40562753017.246971</v>
      </c>
      <c r="H8" s="212">
        <v>134377723.17488602</v>
      </c>
      <c r="I8" s="212">
        <v>51462796759</v>
      </c>
    </row>
    <row r="9" spans="2:9">
      <c r="B9" s="319" t="s">
        <v>107</v>
      </c>
      <c r="C9" s="65">
        <v>2</v>
      </c>
      <c r="D9" s="212">
        <v>0</v>
      </c>
      <c r="E9" s="212">
        <v>208258936.80401051</v>
      </c>
      <c r="F9" s="212">
        <v>448188181.44820249</v>
      </c>
      <c r="G9" s="212">
        <v>412583605.52778691</v>
      </c>
      <c r="H9" s="212">
        <v>0</v>
      </c>
      <c r="I9" s="212">
        <v>1069030723.78</v>
      </c>
    </row>
    <row r="10" spans="2:9">
      <c r="B10" s="149" t="s">
        <v>32</v>
      </c>
      <c r="C10" s="115">
        <v>3</v>
      </c>
      <c r="D10" s="314">
        <v>544049614.3414228</v>
      </c>
      <c r="E10" s="314">
        <v>3433008574.9655166</v>
      </c>
      <c r="F10" s="314">
        <v>7445054947.5234118</v>
      </c>
      <c r="G10" s="314">
        <v>40975336622.774757</v>
      </c>
      <c r="H10" s="314">
        <v>134377723.17488602</v>
      </c>
      <c r="I10" s="314">
        <v>52531827482.779999</v>
      </c>
    </row>
  </sheetData>
  <mergeCells count="2">
    <mergeCell ref="D5:I5"/>
    <mergeCell ref="B2:I2"/>
  </mergeCells>
  <pageMargins left="0.70866141732283472" right="0.70866141732283472" top="0.74803149606299213" bottom="0.74803149606299213" header="0.31496062992125984" footer="0.31496062992125984"/>
  <pageSetup paperSize="9" scale="88" orientation="landscape" r:id="rId1"/>
  <headerFooter>
    <oddHeader>&amp;CEN
Annex XV</oddHeader>
    <oddFooter>&amp;C&amp;"Calibri"&amp;11&amp;K000000&amp;P_x000D_&amp;1#&amp;"Calibri"&amp;10&amp;K000000 Public Information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8">
    <pageSetUpPr fitToPage="1"/>
  </sheetPr>
  <dimension ref="A1:K18"/>
  <sheetViews>
    <sheetView showGridLines="0" showRowColHeaders="0" zoomScaleNormal="100" workbookViewId="0">
      <pane xSplit="3" ySplit="7" topLeftCell="D8" activePane="bottomRight" state="frozen"/>
      <selection activeCell="B31" sqref="B31"/>
      <selection pane="topRight" activeCell="B31" sqref="B31"/>
      <selection pane="bottomLeft" activeCell="B31" sqref="B31"/>
      <selection pane="bottomRight" activeCell="B23" sqref="B23"/>
    </sheetView>
  </sheetViews>
  <sheetFormatPr defaultColWidth="9" defaultRowHeight="14.4"/>
  <cols>
    <col min="1" max="1" width="2.5546875" style="36" customWidth="1"/>
    <col min="2" max="2" width="50.44140625" style="36" customWidth="1"/>
    <col min="3" max="3" width="7.5546875" style="36" customWidth="1"/>
    <col min="4" max="11" width="18.5546875" style="36" customWidth="1"/>
    <col min="12" max="16384" width="9" style="36"/>
  </cols>
  <sheetData>
    <row r="1" spans="1:11" ht="10.199999999999999" customHeight="1"/>
    <row r="2" spans="1:11" ht="27.9" customHeight="1">
      <c r="A2" s="38"/>
      <c r="B2" s="499" t="s">
        <v>665</v>
      </c>
      <c r="C2" s="500"/>
      <c r="D2" s="500"/>
      <c r="E2" s="500"/>
      <c r="F2" s="500"/>
      <c r="G2" s="500"/>
      <c r="H2" s="500"/>
      <c r="I2" s="500"/>
      <c r="J2" s="504"/>
      <c r="K2" s="504"/>
    </row>
    <row r="3" spans="1:11" ht="14.4" customHeight="1">
      <c r="A3" s="44"/>
      <c r="B3" s="168"/>
    </row>
    <row r="4" spans="1:11" ht="52.5" customHeight="1">
      <c r="A4" s="44"/>
      <c r="B4" s="44"/>
      <c r="C4" s="44"/>
      <c r="D4" s="526" t="s">
        <v>358</v>
      </c>
      <c r="E4" s="527"/>
      <c r="F4" s="527"/>
      <c r="G4" s="528"/>
      <c r="H4" s="529" t="s">
        <v>329</v>
      </c>
      <c r="I4" s="530"/>
      <c r="J4" s="508" t="s">
        <v>359</v>
      </c>
      <c r="K4" s="509"/>
    </row>
    <row r="5" spans="1:11" ht="39" customHeight="1">
      <c r="A5" s="44"/>
      <c r="B5" s="44"/>
      <c r="C5" s="44"/>
      <c r="D5" s="531" t="s">
        <v>360</v>
      </c>
      <c r="E5" s="508" t="s">
        <v>361</v>
      </c>
      <c r="F5" s="512"/>
      <c r="G5" s="509"/>
      <c r="H5" s="506" t="s">
        <v>362</v>
      </c>
      <c r="I5" s="505" t="s">
        <v>363</v>
      </c>
      <c r="J5" s="320"/>
      <c r="K5" s="533" t="s">
        <v>364</v>
      </c>
    </row>
    <row r="6" spans="1:11" ht="44.25" customHeight="1">
      <c r="A6" s="44"/>
      <c r="B6" s="44"/>
      <c r="C6" s="44"/>
      <c r="D6" s="532"/>
      <c r="E6" s="316"/>
      <c r="F6" s="321" t="s">
        <v>365</v>
      </c>
      <c r="G6" s="321" t="s">
        <v>366</v>
      </c>
      <c r="H6" s="507"/>
      <c r="I6" s="507"/>
      <c r="J6" s="316"/>
      <c r="K6" s="534"/>
    </row>
    <row r="7" spans="1:11">
      <c r="A7" s="44"/>
      <c r="B7" s="44"/>
      <c r="C7" s="93" t="s">
        <v>0</v>
      </c>
      <c r="D7" s="82" t="s">
        <v>4</v>
      </c>
      <c r="E7" s="82" t="s">
        <v>5</v>
      </c>
      <c r="F7" s="82" t="s">
        <v>6</v>
      </c>
      <c r="G7" s="82" t="s">
        <v>33</v>
      </c>
      <c r="H7" s="82" t="s">
        <v>34</v>
      </c>
      <c r="I7" s="82" t="s">
        <v>71</v>
      </c>
      <c r="J7" s="82" t="s">
        <v>72</v>
      </c>
      <c r="K7" s="82" t="s">
        <v>73</v>
      </c>
    </row>
    <row r="8" spans="1:11" ht="28.8">
      <c r="B8" s="91" t="s">
        <v>342</v>
      </c>
      <c r="C8" s="109" t="s">
        <v>341</v>
      </c>
      <c r="D8" s="212"/>
      <c r="E8" s="212"/>
      <c r="F8" s="212"/>
      <c r="G8" s="212"/>
      <c r="H8" s="212"/>
      <c r="I8" s="212"/>
      <c r="J8" s="212"/>
      <c r="K8" s="212"/>
    </row>
    <row r="9" spans="1:11">
      <c r="B9" s="322" t="s">
        <v>324</v>
      </c>
      <c r="C9" s="109" t="s">
        <v>95</v>
      </c>
      <c r="D9" s="212">
        <v>485023385.71000004</v>
      </c>
      <c r="E9" s="212">
        <v>183226506.41000003</v>
      </c>
      <c r="F9" s="212">
        <v>183226507.41</v>
      </c>
      <c r="G9" s="212">
        <v>183226507.41</v>
      </c>
      <c r="H9" s="212">
        <v>-3392995.83</v>
      </c>
      <c r="I9" s="212">
        <v>-37243431.359999999</v>
      </c>
      <c r="J9" s="212">
        <v>610440438.90649998</v>
      </c>
      <c r="K9" s="212">
        <v>136498234.14729998</v>
      </c>
    </row>
    <row r="10" spans="1:11">
      <c r="B10" s="323" t="s">
        <v>343</v>
      </c>
      <c r="C10" s="109" t="s">
        <v>96</v>
      </c>
      <c r="D10" s="212"/>
      <c r="E10" s="212"/>
      <c r="F10" s="212"/>
      <c r="G10" s="212"/>
      <c r="H10" s="212"/>
      <c r="I10" s="212"/>
      <c r="J10" s="212"/>
      <c r="K10" s="212"/>
    </row>
    <row r="11" spans="1:11">
      <c r="B11" s="323" t="s">
        <v>344</v>
      </c>
      <c r="C11" s="109" t="s">
        <v>100</v>
      </c>
      <c r="D11" s="212"/>
      <c r="E11" s="212"/>
      <c r="F11" s="212"/>
      <c r="G11" s="212"/>
      <c r="H11" s="212"/>
      <c r="I11" s="212"/>
      <c r="J11" s="212"/>
      <c r="K11" s="212"/>
    </row>
    <row r="12" spans="1:11">
      <c r="B12" s="323" t="s">
        <v>345</v>
      </c>
      <c r="C12" s="109" t="s">
        <v>101</v>
      </c>
      <c r="D12" s="212"/>
      <c r="E12" s="212"/>
      <c r="F12" s="212"/>
      <c r="G12" s="212"/>
      <c r="H12" s="212"/>
      <c r="I12" s="212"/>
      <c r="J12" s="212"/>
      <c r="K12" s="212"/>
    </row>
    <row r="13" spans="1:11">
      <c r="B13" s="323" t="s">
        <v>346</v>
      </c>
      <c r="C13" s="109" t="s">
        <v>102</v>
      </c>
      <c r="D13" s="212">
        <v>8725128.8200000003</v>
      </c>
      <c r="E13" s="212">
        <v>7377978.9800000004</v>
      </c>
      <c r="F13" s="212">
        <v>7377978.9800000004</v>
      </c>
      <c r="G13" s="212">
        <v>7377978.9800000004</v>
      </c>
      <c r="H13" s="212">
        <v>-202737.88</v>
      </c>
      <c r="I13" s="212">
        <v>-1558038.51</v>
      </c>
      <c r="J13" s="212">
        <v>14224661.4</v>
      </c>
      <c r="K13" s="212">
        <v>5829648.7400000002</v>
      </c>
    </row>
    <row r="14" spans="1:11">
      <c r="B14" s="323" t="s">
        <v>347</v>
      </c>
      <c r="C14" s="109" t="s">
        <v>103</v>
      </c>
      <c r="D14" s="212">
        <v>55661404.429999992</v>
      </c>
      <c r="E14" s="212">
        <v>53377905.440000005</v>
      </c>
      <c r="F14" s="212">
        <v>53377906.439999998</v>
      </c>
      <c r="G14" s="212">
        <v>53377906.439999998</v>
      </c>
      <c r="H14" s="212">
        <v>-965459.09</v>
      </c>
      <c r="I14" s="212">
        <v>-18131746.670000002</v>
      </c>
      <c r="J14" s="212">
        <v>87987638.623900011</v>
      </c>
      <c r="K14" s="212">
        <v>31477749.759999998</v>
      </c>
    </row>
    <row r="15" spans="1:11">
      <c r="B15" s="323" t="s">
        <v>349</v>
      </c>
      <c r="C15" s="109" t="s">
        <v>108</v>
      </c>
      <c r="D15" s="212">
        <v>420636852.46000004</v>
      </c>
      <c r="E15" s="212">
        <v>122470621.99000001</v>
      </c>
      <c r="F15" s="212">
        <v>122470621.98999999</v>
      </c>
      <c r="G15" s="212">
        <v>122470621.98999999</v>
      </c>
      <c r="H15" s="212">
        <v>-2224798.86</v>
      </c>
      <c r="I15" s="212">
        <v>-17553646.18</v>
      </c>
      <c r="J15" s="212">
        <v>508228138.88260001</v>
      </c>
      <c r="K15" s="212">
        <v>99190835.64729999</v>
      </c>
    </row>
    <row r="16" spans="1:11">
      <c r="B16" s="322" t="s">
        <v>367</v>
      </c>
      <c r="C16" s="109" t="s">
        <v>104</v>
      </c>
      <c r="D16" s="212"/>
      <c r="E16" s="212"/>
      <c r="F16" s="212"/>
      <c r="G16" s="212"/>
      <c r="H16" s="212"/>
      <c r="I16" s="212"/>
      <c r="J16" s="212"/>
      <c r="K16" s="212"/>
    </row>
    <row r="17" spans="2:11">
      <c r="B17" s="322" t="s">
        <v>368</v>
      </c>
      <c r="C17" s="109" t="s">
        <v>105</v>
      </c>
      <c r="D17" s="212">
        <v>1099772.0900000001</v>
      </c>
      <c r="E17" s="212">
        <v>946841</v>
      </c>
      <c r="F17" s="212">
        <v>946841</v>
      </c>
      <c r="G17" s="212">
        <v>946841</v>
      </c>
      <c r="H17" s="212">
        <v>5187.74</v>
      </c>
      <c r="I17" s="212"/>
      <c r="J17" s="212">
        <v>57841</v>
      </c>
      <c r="K17" s="212">
        <v>42841</v>
      </c>
    </row>
    <row r="18" spans="2:11">
      <c r="B18" s="151" t="s">
        <v>32</v>
      </c>
      <c r="C18" s="114">
        <v>100</v>
      </c>
      <c r="D18" s="314">
        <v>486123157.80000001</v>
      </c>
      <c r="E18" s="314">
        <v>184173347.41000003</v>
      </c>
      <c r="F18" s="314">
        <v>184173348.41</v>
      </c>
      <c r="G18" s="314">
        <v>184173348.41</v>
      </c>
      <c r="H18" s="314">
        <v>-3387808.09</v>
      </c>
      <c r="I18" s="314">
        <v>-37243431.359999999</v>
      </c>
      <c r="J18" s="314">
        <v>610498279.90649998</v>
      </c>
      <c r="K18" s="314">
        <v>136541075.14729998</v>
      </c>
    </row>
  </sheetData>
  <mergeCells count="9">
    <mergeCell ref="B2:K2"/>
    <mergeCell ref="D4:G4"/>
    <mergeCell ref="H4:I4"/>
    <mergeCell ref="J4:K4"/>
    <mergeCell ref="D5:D6"/>
    <mergeCell ref="E5:G5"/>
    <mergeCell ref="H5:H6"/>
    <mergeCell ref="I5:I6"/>
    <mergeCell ref="K5:K6"/>
  </mergeCells>
  <pageMargins left="0.70866141732283472" right="0.70866141732283472" top="0.74803149606299213" bottom="0.74803149606299213" header="0.31496062992125984" footer="0.31496062992125984"/>
  <pageSetup paperSize="9" scale="63" fitToHeight="0" orientation="landscape" r:id="rId1"/>
  <headerFooter>
    <oddHeader>&amp;CEN
Annex XV</oddHeader>
    <oddFooter>&amp;C&amp;"Calibri"&amp;11&amp;K000000&amp;P_x000D_&amp;1#&amp;"Calibri"&amp;10&amp;K000000 Public Information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0">
    <pageSetUpPr fitToPage="1"/>
  </sheetPr>
  <dimension ref="A1:O32"/>
  <sheetViews>
    <sheetView showGridLines="0" showRowColHeaders="0" zoomScaleNormal="100" workbookViewId="0">
      <pane xSplit="3" ySplit="9" topLeftCell="D10" activePane="bottomRight" state="frozen"/>
      <selection activeCell="B31" sqref="B31"/>
      <selection pane="topRight" activeCell="B31" sqref="B31"/>
      <selection pane="bottomLeft" activeCell="B31" sqref="B31"/>
      <selection pane="bottomRight" activeCell="C9" sqref="C9"/>
    </sheetView>
  </sheetViews>
  <sheetFormatPr defaultColWidth="9" defaultRowHeight="14.4"/>
  <cols>
    <col min="1" max="1" width="2.5546875" style="36" customWidth="1"/>
    <col min="2" max="2" width="50.6640625" style="36" customWidth="1"/>
    <col min="3" max="3" width="7.5546875" style="36" customWidth="1"/>
    <col min="4" max="15" width="18.5546875" style="36" customWidth="1"/>
    <col min="16" max="16384" width="9" style="36"/>
  </cols>
  <sheetData>
    <row r="1" spans="1:15" ht="10.199999999999999" customHeight="1"/>
    <row r="2" spans="1:15" ht="27.9" customHeight="1">
      <c r="A2" s="38"/>
      <c r="B2" s="499" t="s">
        <v>666</v>
      </c>
      <c r="C2" s="500"/>
      <c r="D2" s="500"/>
      <c r="E2" s="500"/>
      <c r="F2" s="500"/>
      <c r="G2" s="500"/>
      <c r="H2" s="500"/>
      <c r="I2" s="500"/>
      <c r="J2" s="504"/>
      <c r="K2" s="504"/>
      <c r="L2" s="504"/>
      <c r="M2" s="504"/>
      <c r="N2" s="504"/>
      <c r="O2" s="504"/>
    </row>
    <row r="3" spans="1:15" ht="14.4" customHeight="1">
      <c r="A3" s="44"/>
      <c r="B3" s="168"/>
    </row>
    <row r="4" spans="1:15">
      <c r="A4" s="44"/>
      <c r="B4" s="44"/>
      <c r="C4" s="44"/>
      <c r="D4" s="518" t="s">
        <v>328</v>
      </c>
      <c r="E4" s="519"/>
      <c r="F4" s="519"/>
      <c r="G4" s="519"/>
      <c r="H4" s="519"/>
      <c r="I4" s="519"/>
      <c r="J4" s="519"/>
      <c r="K4" s="519"/>
      <c r="L4" s="519"/>
      <c r="M4" s="519"/>
      <c r="N4" s="519"/>
      <c r="O4" s="520"/>
    </row>
    <row r="5" spans="1:15">
      <c r="A5" s="44"/>
      <c r="B5" s="44"/>
      <c r="C5" s="44"/>
      <c r="D5" s="535" t="s">
        <v>332</v>
      </c>
      <c r="E5" s="536"/>
      <c r="F5" s="537"/>
      <c r="G5" s="538" t="s">
        <v>333</v>
      </c>
      <c r="H5" s="539"/>
      <c r="I5" s="539"/>
      <c r="J5" s="539"/>
      <c r="K5" s="539"/>
      <c r="L5" s="539"/>
      <c r="M5" s="539"/>
      <c r="N5" s="539"/>
      <c r="O5" s="540"/>
    </row>
    <row r="6" spans="1:15">
      <c r="A6" s="541"/>
      <c r="B6" s="44"/>
      <c r="C6" s="44"/>
      <c r="D6" s="542"/>
      <c r="E6" s="543" t="s">
        <v>369</v>
      </c>
      <c r="F6" s="543" t="s">
        <v>370</v>
      </c>
      <c r="G6" s="542"/>
      <c r="H6" s="525" t="s">
        <v>371</v>
      </c>
      <c r="I6" s="525" t="s">
        <v>372</v>
      </c>
      <c r="J6" s="525" t="s">
        <v>373</v>
      </c>
      <c r="K6" s="525" t="s">
        <v>374</v>
      </c>
      <c r="L6" s="525" t="s">
        <v>375</v>
      </c>
      <c r="M6" s="525" t="s">
        <v>376</v>
      </c>
      <c r="N6" s="525" t="s">
        <v>377</v>
      </c>
      <c r="O6" s="525" t="s">
        <v>365</v>
      </c>
    </row>
    <row r="7" spans="1:15">
      <c r="A7" s="541"/>
      <c r="B7" s="44"/>
      <c r="C7" s="44"/>
      <c r="D7" s="542"/>
      <c r="E7" s="544"/>
      <c r="F7" s="544"/>
      <c r="G7" s="542"/>
      <c r="H7" s="525"/>
      <c r="I7" s="525"/>
      <c r="J7" s="525"/>
      <c r="K7" s="525"/>
      <c r="L7" s="525"/>
      <c r="M7" s="525"/>
      <c r="N7" s="525"/>
      <c r="O7" s="525"/>
    </row>
    <row r="8" spans="1:15" ht="39" customHeight="1">
      <c r="A8" s="44"/>
      <c r="B8" s="44"/>
      <c r="C8" s="44"/>
      <c r="D8" s="148"/>
      <c r="E8" s="545"/>
      <c r="F8" s="545"/>
      <c r="G8" s="546"/>
      <c r="H8" s="525"/>
      <c r="I8" s="525"/>
      <c r="J8" s="525"/>
      <c r="K8" s="525"/>
      <c r="L8" s="525"/>
      <c r="M8" s="525"/>
      <c r="N8" s="525"/>
      <c r="O8" s="525"/>
    </row>
    <row r="9" spans="1:15">
      <c r="A9" s="44"/>
      <c r="B9" s="44"/>
      <c r="C9" s="93" t="s">
        <v>0</v>
      </c>
      <c r="D9" s="82" t="s">
        <v>4</v>
      </c>
      <c r="E9" s="82" t="s">
        <v>5</v>
      </c>
      <c r="F9" s="82" t="s">
        <v>6</v>
      </c>
      <c r="G9" s="82" t="s">
        <v>33</v>
      </c>
      <c r="H9" s="82" t="s">
        <v>34</v>
      </c>
      <c r="I9" s="82" t="s">
        <v>71</v>
      </c>
      <c r="J9" s="82" t="s">
        <v>72</v>
      </c>
      <c r="K9" s="82" t="s">
        <v>73</v>
      </c>
      <c r="L9" s="82" t="s">
        <v>75</v>
      </c>
      <c r="M9" s="82" t="s">
        <v>76</v>
      </c>
      <c r="N9" s="82" t="s">
        <v>77</v>
      </c>
      <c r="O9" s="82" t="s">
        <v>78</v>
      </c>
    </row>
    <row r="10" spans="1:15">
      <c r="B10" s="310" t="s">
        <v>342</v>
      </c>
      <c r="C10" s="109" t="s">
        <v>341</v>
      </c>
      <c r="D10" s="212">
        <v>7722419853.3100004</v>
      </c>
      <c r="E10" s="212">
        <v>7722419853.3100004</v>
      </c>
      <c r="F10" s="212"/>
      <c r="G10" s="212"/>
      <c r="H10" s="212"/>
      <c r="I10" s="212"/>
      <c r="J10" s="212"/>
      <c r="K10" s="212"/>
      <c r="L10" s="212"/>
      <c r="M10" s="212"/>
      <c r="N10" s="212"/>
      <c r="O10" s="212"/>
    </row>
    <row r="11" spans="1:15">
      <c r="B11" s="310" t="s">
        <v>324</v>
      </c>
      <c r="C11" s="109" t="s">
        <v>95</v>
      </c>
      <c r="D11" s="212">
        <v>49194085955.220001</v>
      </c>
      <c r="E11" s="212">
        <v>49049813451.529999</v>
      </c>
      <c r="F11" s="212">
        <v>144272503.69</v>
      </c>
      <c r="G11" s="212">
        <v>560976774.90999997</v>
      </c>
      <c r="H11" s="212">
        <v>361030304.16000003</v>
      </c>
      <c r="I11" s="212">
        <v>60883933.93</v>
      </c>
      <c r="J11" s="212">
        <v>43327622.390000001</v>
      </c>
      <c r="K11" s="212">
        <v>35295536.439999998</v>
      </c>
      <c r="L11" s="212">
        <v>29836592.18</v>
      </c>
      <c r="M11" s="212">
        <v>8224640.4800000004</v>
      </c>
      <c r="N11" s="212">
        <v>22378145.329999998</v>
      </c>
      <c r="O11" s="212">
        <v>560976774.90999997</v>
      </c>
    </row>
    <row r="12" spans="1:15">
      <c r="B12" s="323" t="s">
        <v>343</v>
      </c>
      <c r="C12" s="109" t="s">
        <v>96</v>
      </c>
      <c r="D12" s="212"/>
      <c r="E12" s="212"/>
      <c r="F12" s="212"/>
      <c r="G12" s="212"/>
      <c r="H12" s="212"/>
      <c r="I12" s="212"/>
      <c r="J12" s="212"/>
      <c r="K12" s="212"/>
      <c r="L12" s="212"/>
      <c r="M12" s="212"/>
      <c r="N12" s="212"/>
      <c r="O12" s="212"/>
    </row>
    <row r="13" spans="1:15">
      <c r="B13" s="323" t="s">
        <v>344</v>
      </c>
      <c r="C13" s="109" t="s">
        <v>100</v>
      </c>
      <c r="D13" s="212">
        <v>7459573.6299999999</v>
      </c>
      <c r="E13" s="212">
        <v>7459573.6299999999</v>
      </c>
      <c r="F13" s="212"/>
      <c r="G13" s="212"/>
      <c r="H13" s="212"/>
      <c r="I13" s="212"/>
      <c r="J13" s="212"/>
      <c r="K13" s="212"/>
      <c r="L13" s="212"/>
      <c r="M13" s="212"/>
      <c r="N13" s="212"/>
      <c r="O13" s="212"/>
    </row>
    <row r="14" spans="1:15">
      <c r="B14" s="323" t="s">
        <v>345</v>
      </c>
      <c r="C14" s="109" t="s">
        <v>101</v>
      </c>
      <c r="D14" s="212">
        <v>598753789.36000001</v>
      </c>
      <c r="E14" s="212">
        <v>598753789.36000001</v>
      </c>
      <c r="F14" s="212"/>
      <c r="G14" s="212"/>
      <c r="H14" s="212"/>
      <c r="I14" s="212"/>
      <c r="J14" s="212"/>
      <c r="K14" s="212"/>
      <c r="L14" s="212"/>
      <c r="M14" s="212"/>
      <c r="N14" s="212"/>
      <c r="O14" s="212"/>
    </row>
    <row r="15" spans="1:15">
      <c r="B15" s="323" t="s">
        <v>346</v>
      </c>
      <c r="C15" s="109" t="s">
        <v>102</v>
      </c>
      <c r="D15" s="212">
        <v>1576603379.3</v>
      </c>
      <c r="E15" s="212">
        <v>1574841307.7</v>
      </c>
      <c r="F15" s="212">
        <v>1762071.6</v>
      </c>
      <c r="G15" s="212">
        <v>9565595.0800000001</v>
      </c>
      <c r="H15" s="212">
        <v>5909368.1699999999</v>
      </c>
      <c r="I15" s="212">
        <v>667090.25</v>
      </c>
      <c r="J15" s="212">
        <v>54358.59</v>
      </c>
      <c r="K15" s="212">
        <v>672496.87</v>
      </c>
      <c r="L15" s="212">
        <v>1056423.76</v>
      </c>
      <c r="M15" s="212">
        <v>918430.21</v>
      </c>
      <c r="N15" s="212">
        <v>287427.23</v>
      </c>
      <c r="O15" s="212">
        <v>9565595.0800000001</v>
      </c>
    </row>
    <row r="16" spans="1:15">
      <c r="B16" s="323" t="s">
        <v>347</v>
      </c>
      <c r="C16" s="109" t="s">
        <v>103</v>
      </c>
      <c r="D16" s="212">
        <v>5549129935.7600002</v>
      </c>
      <c r="E16" s="212">
        <v>5515456716.1300001</v>
      </c>
      <c r="F16" s="212">
        <v>33673219.630000003</v>
      </c>
      <c r="G16" s="212">
        <v>151081658.66</v>
      </c>
      <c r="H16" s="212">
        <v>96170038.430000007</v>
      </c>
      <c r="I16" s="212">
        <v>14552458.199999999</v>
      </c>
      <c r="J16" s="212">
        <v>11367227.58</v>
      </c>
      <c r="K16" s="212">
        <v>11036520.23</v>
      </c>
      <c r="L16" s="212">
        <v>9684598.6899999995</v>
      </c>
      <c r="M16" s="212">
        <v>1436337.35</v>
      </c>
      <c r="N16" s="212">
        <v>6834478.1799999997</v>
      </c>
      <c r="O16" s="212">
        <v>151081658.66</v>
      </c>
    </row>
    <row r="17" spans="2:15">
      <c r="B17" s="323" t="s">
        <v>378</v>
      </c>
      <c r="C17" s="109" t="s">
        <v>108</v>
      </c>
      <c r="D17" s="212">
        <v>5396735913.0600004</v>
      </c>
      <c r="E17" s="212">
        <v>5363508643.3199997</v>
      </c>
      <c r="F17" s="212">
        <v>33227269.739999998</v>
      </c>
      <c r="G17" s="212">
        <v>146566336.44999999</v>
      </c>
      <c r="H17" s="212">
        <v>91750701.689999998</v>
      </c>
      <c r="I17" s="212">
        <v>14552458.199999999</v>
      </c>
      <c r="J17" s="212">
        <v>11367227.58</v>
      </c>
      <c r="K17" s="212">
        <v>11034881.630000001</v>
      </c>
      <c r="L17" s="212">
        <v>9678704.5399999991</v>
      </c>
      <c r="M17" s="212">
        <v>1436337.35</v>
      </c>
      <c r="N17" s="212">
        <v>6746025.46</v>
      </c>
      <c r="O17" s="212">
        <v>146566336.44999999</v>
      </c>
    </row>
    <row r="18" spans="2:15">
      <c r="B18" s="323" t="s">
        <v>349</v>
      </c>
      <c r="C18" s="109" t="s">
        <v>104</v>
      </c>
      <c r="D18" s="212">
        <v>41462139277.169998</v>
      </c>
      <c r="E18" s="212">
        <v>41353302064.709999</v>
      </c>
      <c r="F18" s="212">
        <v>108837212.45999999</v>
      </c>
      <c r="G18" s="212">
        <v>400329521.17000002</v>
      </c>
      <c r="H18" s="212">
        <v>258950897.56</v>
      </c>
      <c r="I18" s="212">
        <v>45664385.479999997</v>
      </c>
      <c r="J18" s="212">
        <v>31906036.219999999</v>
      </c>
      <c r="K18" s="212">
        <v>23586519.34</v>
      </c>
      <c r="L18" s="212">
        <v>19095569.73</v>
      </c>
      <c r="M18" s="212">
        <v>5869872.9199999999</v>
      </c>
      <c r="N18" s="212">
        <v>15256239.92</v>
      </c>
      <c r="O18" s="212">
        <v>400329521.17000002</v>
      </c>
    </row>
    <row r="19" spans="2:15">
      <c r="B19" s="310" t="s">
        <v>107</v>
      </c>
      <c r="C19" s="109" t="s">
        <v>105</v>
      </c>
      <c r="D19" s="212">
        <v>1069117436.25</v>
      </c>
      <c r="E19" s="212">
        <v>1069117436.25</v>
      </c>
      <c r="F19" s="212"/>
      <c r="G19" s="212"/>
      <c r="H19" s="212"/>
      <c r="I19" s="212"/>
      <c r="J19" s="212"/>
      <c r="K19" s="212"/>
      <c r="L19" s="212"/>
      <c r="M19" s="212"/>
      <c r="N19" s="212"/>
      <c r="O19" s="212"/>
    </row>
    <row r="20" spans="2:15">
      <c r="B20" s="323" t="s">
        <v>343</v>
      </c>
      <c r="C20" s="109" t="s">
        <v>106</v>
      </c>
      <c r="D20" s="212"/>
      <c r="E20" s="212"/>
      <c r="F20" s="212"/>
      <c r="G20" s="212"/>
      <c r="H20" s="212"/>
      <c r="I20" s="212"/>
      <c r="J20" s="212"/>
      <c r="K20" s="212"/>
      <c r="L20" s="212"/>
      <c r="M20" s="212"/>
      <c r="N20" s="212"/>
      <c r="O20" s="212"/>
    </row>
    <row r="21" spans="2:15">
      <c r="B21" s="323" t="s">
        <v>344</v>
      </c>
      <c r="C21" s="109" t="s">
        <v>350</v>
      </c>
      <c r="D21" s="212">
        <v>776278577.92999995</v>
      </c>
      <c r="E21" s="212">
        <v>776278577.92999995</v>
      </c>
      <c r="F21" s="212"/>
      <c r="G21" s="212"/>
      <c r="H21" s="212"/>
      <c r="I21" s="212"/>
      <c r="J21" s="212"/>
      <c r="K21" s="212"/>
      <c r="L21" s="212"/>
      <c r="M21" s="212"/>
      <c r="N21" s="212"/>
      <c r="O21" s="212"/>
    </row>
    <row r="22" spans="2:15">
      <c r="B22" s="323" t="s">
        <v>345</v>
      </c>
      <c r="C22" s="109" t="s">
        <v>109</v>
      </c>
      <c r="D22" s="212">
        <v>291038655.01999998</v>
      </c>
      <c r="E22" s="212">
        <v>291038655.01999998</v>
      </c>
      <c r="F22" s="212"/>
      <c r="G22" s="212"/>
      <c r="H22" s="212"/>
      <c r="I22" s="212"/>
      <c r="J22" s="212"/>
      <c r="K22" s="212"/>
      <c r="L22" s="212"/>
      <c r="M22" s="212"/>
      <c r="N22" s="212"/>
      <c r="O22" s="212"/>
    </row>
    <row r="23" spans="2:15">
      <c r="B23" s="323" t="s">
        <v>346</v>
      </c>
      <c r="C23" s="109" t="s">
        <v>111</v>
      </c>
      <c r="D23" s="212"/>
      <c r="E23" s="212"/>
      <c r="F23" s="212"/>
      <c r="G23" s="212"/>
      <c r="H23" s="212"/>
      <c r="I23" s="212"/>
      <c r="J23" s="212"/>
      <c r="K23" s="212"/>
      <c r="L23" s="212"/>
      <c r="M23" s="212"/>
      <c r="N23" s="212"/>
      <c r="O23" s="212"/>
    </row>
    <row r="24" spans="2:15">
      <c r="B24" s="323" t="s">
        <v>347</v>
      </c>
      <c r="C24" s="109" t="s">
        <v>112</v>
      </c>
      <c r="D24" s="212">
        <v>1800203.3</v>
      </c>
      <c r="E24" s="212">
        <v>1800203.3</v>
      </c>
      <c r="F24" s="212"/>
      <c r="G24" s="212"/>
      <c r="H24" s="212"/>
      <c r="I24" s="212"/>
      <c r="J24" s="212"/>
      <c r="K24" s="212"/>
      <c r="L24" s="212"/>
      <c r="M24" s="212"/>
      <c r="N24" s="212"/>
      <c r="O24" s="212"/>
    </row>
    <row r="25" spans="2:15">
      <c r="B25" s="310" t="s">
        <v>351</v>
      </c>
      <c r="C25" s="109" t="s">
        <v>113</v>
      </c>
      <c r="D25" s="212">
        <v>1938166912.52</v>
      </c>
      <c r="E25" s="206"/>
      <c r="F25" s="206"/>
      <c r="G25" s="212">
        <v>4280785.71</v>
      </c>
      <c r="H25" s="206"/>
      <c r="I25" s="206"/>
      <c r="J25" s="206"/>
      <c r="K25" s="206"/>
      <c r="L25" s="206"/>
      <c r="M25" s="206"/>
      <c r="N25" s="206"/>
      <c r="O25" s="212">
        <v>4280785.71</v>
      </c>
    </row>
    <row r="26" spans="2:15">
      <c r="B26" s="323" t="s">
        <v>343</v>
      </c>
      <c r="C26" s="109" t="s">
        <v>114</v>
      </c>
      <c r="D26" s="212"/>
      <c r="E26" s="206"/>
      <c r="F26" s="206"/>
      <c r="G26" s="212"/>
      <c r="H26" s="206"/>
      <c r="I26" s="206"/>
      <c r="J26" s="206"/>
      <c r="K26" s="206"/>
      <c r="L26" s="206"/>
      <c r="M26" s="206"/>
      <c r="N26" s="206"/>
      <c r="O26" s="212"/>
    </row>
    <row r="27" spans="2:15">
      <c r="B27" s="323" t="s">
        <v>344</v>
      </c>
      <c r="C27" s="109" t="s">
        <v>115</v>
      </c>
      <c r="D27" s="212">
        <v>177226.77</v>
      </c>
      <c r="E27" s="206"/>
      <c r="F27" s="206"/>
      <c r="G27" s="212"/>
      <c r="H27" s="206"/>
      <c r="I27" s="206"/>
      <c r="J27" s="206"/>
      <c r="K27" s="206"/>
      <c r="L27" s="206"/>
      <c r="M27" s="206"/>
      <c r="N27" s="206"/>
      <c r="O27" s="212"/>
    </row>
    <row r="28" spans="2:15">
      <c r="B28" s="323" t="s">
        <v>345</v>
      </c>
      <c r="C28" s="109" t="s">
        <v>116</v>
      </c>
      <c r="D28" s="212">
        <v>34265399.920000002</v>
      </c>
      <c r="E28" s="206"/>
      <c r="F28" s="206"/>
      <c r="G28" s="212"/>
      <c r="H28" s="206"/>
      <c r="I28" s="206"/>
      <c r="J28" s="206"/>
      <c r="K28" s="206"/>
      <c r="L28" s="206"/>
      <c r="M28" s="206"/>
      <c r="N28" s="206"/>
      <c r="O28" s="212"/>
    </row>
    <row r="29" spans="2:15">
      <c r="B29" s="323" t="s">
        <v>346</v>
      </c>
      <c r="C29" s="109" t="s">
        <v>117</v>
      </c>
      <c r="D29" s="212">
        <v>24268157.949999999</v>
      </c>
      <c r="E29" s="206"/>
      <c r="F29" s="206"/>
      <c r="G29" s="212">
        <v>80389.66</v>
      </c>
      <c r="H29" s="206"/>
      <c r="I29" s="206"/>
      <c r="J29" s="206"/>
      <c r="K29" s="206"/>
      <c r="L29" s="206"/>
      <c r="M29" s="206"/>
      <c r="N29" s="206"/>
      <c r="O29" s="212">
        <v>80389.66</v>
      </c>
    </row>
    <row r="30" spans="2:15">
      <c r="B30" s="323" t="s">
        <v>347</v>
      </c>
      <c r="C30" s="109" t="s">
        <v>118</v>
      </c>
      <c r="D30" s="212">
        <v>516280512.30000001</v>
      </c>
      <c r="E30" s="206"/>
      <c r="F30" s="206"/>
      <c r="G30" s="212">
        <v>2740624.42</v>
      </c>
      <c r="H30" s="206"/>
      <c r="I30" s="206"/>
      <c r="J30" s="206"/>
      <c r="K30" s="206"/>
      <c r="L30" s="206"/>
      <c r="M30" s="206"/>
      <c r="N30" s="206"/>
      <c r="O30" s="212">
        <v>2740624.42</v>
      </c>
    </row>
    <row r="31" spans="2:15">
      <c r="B31" s="323" t="s">
        <v>349</v>
      </c>
      <c r="C31" s="109" t="s">
        <v>119</v>
      </c>
      <c r="D31" s="212">
        <v>1363175615.5799999</v>
      </c>
      <c r="E31" s="206"/>
      <c r="F31" s="206"/>
      <c r="G31" s="212">
        <v>1459771.63</v>
      </c>
      <c r="H31" s="206"/>
      <c r="I31" s="206"/>
      <c r="J31" s="206"/>
      <c r="K31" s="206"/>
      <c r="L31" s="206"/>
      <c r="M31" s="206"/>
      <c r="N31" s="206"/>
      <c r="O31" s="212">
        <v>1459771.63</v>
      </c>
    </row>
    <row r="32" spans="2:15">
      <c r="B32" s="151" t="s">
        <v>32</v>
      </c>
      <c r="C32" s="114" t="s">
        <v>120</v>
      </c>
      <c r="D32" s="314">
        <v>59923790157.300003</v>
      </c>
      <c r="E32" s="314">
        <v>57841350741.089996</v>
      </c>
      <c r="F32" s="314">
        <v>144272503.69</v>
      </c>
      <c r="G32" s="314">
        <v>565257560.62</v>
      </c>
      <c r="H32" s="314">
        <v>361030304.16000003</v>
      </c>
      <c r="I32" s="314">
        <v>60883933.93</v>
      </c>
      <c r="J32" s="314">
        <v>43327622.390000001</v>
      </c>
      <c r="K32" s="314">
        <v>35295536.439999998</v>
      </c>
      <c r="L32" s="314">
        <v>29836592.18</v>
      </c>
      <c r="M32" s="314">
        <v>8224640.4800000004</v>
      </c>
      <c r="N32" s="314">
        <v>22378145.329999998</v>
      </c>
      <c r="O32" s="314">
        <v>565257560.62</v>
      </c>
    </row>
  </sheetData>
  <mergeCells count="17">
    <mergeCell ref="A6:A7"/>
    <mergeCell ref="D6:D7"/>
    <mergeCell ref="E6:E8"/>
    <mergeCell ref="F6:F8"/>
    <mergeCell ref="G6:G8"/>
    <mergeCell ref="N6:N8"/>
    <mergeCell ref="B2:O2"/>
    <mergeCell ref="D4:O4"/>
    <mergeCell ref="D5:F5"/>
    <mergeCell ref="G5:O5"/>
    <mergeCell ref="H6:H8"/>
    <mergeCell ref="O6:O8"/>
    <mergeCell ref="I6:I8"/>
    <mergeCell ref="J6:J8"/>
    <mergeCell ref="K6:K8"/>
    <mergeCell ref="L6:L8"/>
    <mergeCell ref="M6:M8"/>
  </mergeCells>
  <pageMargins left="0.70866141732283472" right="0.70866141732283472" top="0.74803149606299213" bottom="0.74803149606299213" header="0.31496062992125984" footer="0.31496062992125984"/>
  <pageSetup paperSize="9" scale="46" fitToHeight="0" orientation="landscape" r:id="rId1"/>
  <headerFooter>
    <oddHeader>&amp;CEN
Annex XV</oddHeader>
    <oddFooter>&amp;C&amp;"Calibri"&amp;11&amp;K000000&amp;P_x000D_&amp;1#&amp;"Calibri"&amp;10&amp;K000000 Public Information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1"/>
  <dimension ref="B1:J11"/>
  <sheetViews>
    <sheetView showGridLines="0" showRowColHeaders="0" zoomScaleNormal="100" workbookViewId="0">
      <pane xSplit="3" ySplit="8" topLeftCell="D9" activePane="bottomRight" state="frozen"/>
      <selection activeCell="B31" sqref="B31"/>
      <selection pane="topRight" activeCell="B31" sqref="B31"/>
      <selection pane="bottomLeft" activeCell="B31" sqref="B31"/>
      <selection pane="bottomRight" activeCell="B31" sqref="B31"/>
    </sheetView>
  </sheetViews>
  <sheetFormatPr defaultColWidth="9" defaultRowHeight="14.4"/>
  <cols>
    <col min="1" max="1" width="2.5546875" style="36" customWidth="1"/>
    <col min="2" max="2" width="27.5546875" style="36" customWidth="1"/>
    <col min="3" max="3" width="7.5546875" style="36" customWidth="1"/>
    <col min="4" max="10" width="18.5546875" style="36" customWidth="1"/>
    <col min="11" max="16384" width="9" style="36"/>
  </cols>
  <sheetData>
    <row r="1" spans="2:10" ht="10.199999999999999" customHeight="1"/>
    <row r="2" spans="2:10" ht="27.9" customHeight="1">
      <c r="B2" s="499" t="s">
        <v>767</v>
      </c>
      <c r="C2" s="500"/>
      <c r="D2" s="500"/>
      <c r="E2" s="500"/>
      <c r="F2" s="500"/>
      <c r="G2" s="500"/>
      <c r="H2" s="500"/>
      <c r="I2" s="500"/>
      <c r="J2" s="259"/>
    </row>
    <row r="3" spans="2:10" ht="14.4" customHeight="1">
      <c r="B3" s="168"/>
      <c r="C3" s="38"/>
      <c r="J3" s="38"/>
    </row>
    <row r="4" spans="2:10" ht="21" customHeight="1">
      <c r="B4" s="44"/>
      <c r="C4" s="44"/>
      <c r="D4" s="547" t="s">
        <v>379</v>
      </c>
      <c r="E4" s="548"/>
      <c r="F4" s="548"/>
      <c r="G4" s="549"/>
      <c r="H4" s="543" t="s">
        <v>380</v>
      </c>
      <c r="I4" s="543" t="s">
        <v>381</v>
      </c>
      <c r="J4" s="543" t="s">
        <v>382</v>
      </c>
    </row>
    <row r="5" spans="2:10" ht="21" customHeight="1">
      <c r="B5" s="44"/>
      <c r="C5" s="44"/>
      <c r="D5" s="150"/>
      <c r="E5" s="547" t="s">
        <v>383</v>
      </c>
      <c r="F5" s="549"/>
      <c r="G5" s="543" t="s">
        <v>384</v>
      </c>
      <c r="H5" s="544"/>
      <c r="I5" s="544"/>
      <c r="J5" s="544"/>
    </row>
    <row r="6" spans="2:10">
      <c r="B6" s="44"/>
      <c r="C6" s="44"/>
      <c r="D6" s="150"/>
      <c r="E6" s="550"/>
      <c r="F6" s="543" t="s">
        <v>365</v>
      </c>
      <c r="G6" s="544"/>
      <c r="H6" s="552"/>
      <c r="I6" s="544"/>
      <c r="J6" s="544"/>
    </row>
    <row r="7" spans="2:10">
      <c r="B7" s="44"/>
      <c r="C7" s="44"/>
      <c r="D7" s="148"/>
      <c r="E7" s="551"/>
      <c r="F7" s="545"/>
      <c r="G7" s="545"/>
      <c r="H7" s="553"/>
      <c r="I7" s="545"/>
      <c r="J7" s="545"/>
    </row>
    <row r="8" spans="2:10">
      <c r="B8" s="44"/>
      <c r="C8" s="111" t="s">
        <v>0</v>
      </c>
      <c r="D8" s="82" t="s">
        <v>4</v>
      </c>
      <c r="E8" s="82" t="s">
        <v>5</v>
      </c>
      <c r="F8" s="82" t="s">
        <v>6</v>
      </c>
      <c r="G8" s="82" t="s">
        <v>33</v>
      </c>
      <c r="H8" s="82" t="s">
        <v>34</v>
      </c>
      <c r="I8" s="82" t="s">
        <v>71</v>
      </c>
      <c r="J8" s="69" t="s">
        <v>72</v>
      </c>
    </row>
    <row r="9" spans="2:10">
      <c r="B9" s="105" t="s">
        <v>385</v>
      </c>
      <c r="C9" s="109" t="s">
        <v>95</v>
      </c>
      <c r="D9" s="212">
        <v>50824180167.029999</v>
      </c>
      <c r="E9" s="212">
        <v>560976774.90999997</v>
      </c>
      <c r="F9" s="212">
        <v>560976774.90999997</v>
      </c>
      <c r="G9" s="212">
        <v>50819039905.779999</v>
      </c>
      <c r="H9" s="212">
        <v>-234800382.83000001</v>
      </c>
      <c r="I9" s="206"/>
      <c r="J9" s="212"/>
    </row>
    <row r="10" spans="2:10">
      <c r="B10" s="105" t="s">
        <v>351</v>
      </c>
      <c r="C10" s="109" t="s">
        <v>104</v>
      </c>
      <c r="D10" s="212">
        <v>1942447698.23</v>
      </c>
      <c r="E10" s="212">
        <v>4280785.71</v>
      </c>
      <c r="F10" s="212">
        <v>4280785.71</v>
      </c>
      <c r="G10" s="206"/>
      <c r="H10" s="206"/>
      <c r="I10" s="212">
        <v>1559230.78</v>
      </c>
      <c r="J10" s="206"/>
    </row>
    <row r="11" spans="2:10">
      <c r="B11" s="105" t="s">
        <v>32</v>
      </c>
      <c r="C11" s="109" t="s">
        <v>113</v>
      </c>
      <c r="D11" s="212">
        <v>52766627865.260002</v>
      </c>
      <c r="E11" s="212">
        <v>565257560.62</v>
      </c>
      <c r="F11" s="212">
        <v>565257560.62</v>
      </c>
      <c r="G11" s="212">
        <v>50819039905.779999</v>
      </c>
      <c r="H11" s="212">
        <v>-234800382.83000001</v>
      </c>
      <c r="I11" s="212">
        <v>1559230.78</v>
      </c>
      <c r="J11" s="212"/>
    </row>
  </sheetData>
  <mergeCells count="10">
    <mergeCell ref="B2:I2"/>
    <mergeCell ref="D4:G4"/>
    <mergeCell ref="H4:H5"/>
    <mergeCell ref="I4:I7"/>
    <mergeCell ref="J4:J7"/>
    <mergeCell ref="E5:F5"/>
    <mergeCell ref="G5:G7"/>
    <mergeCell ref="E6:E7"/>
    <mergeCell ref="F6:F7"/>
    <mergeCell ref="H6:H7"/>
  </mergeCells>
  <pageMargins left="0.70866141732283472" right="0.70866141732283472" top="0.74803149606299213" bottom="0.74803149606299213" header="0.31496062992125984" footer="0.31496062992125984"/>
  <pageSetup paperSize="9" orientation="landscape" r:id="rId1"/>
  <headerFooter>
    <oddHeader>&amp;CEN
Annex XV</oddHeader>
    <oddFooter>&amp;C&amp;"Calibri"&amp;11&amp;K000000&amp;P_x000D_&amp;1#&amp;"Calibri"&amp;10&amp;K000000 Public Information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8"/>
  <dimension ref="A1:B252"/>
  <sheetViews>
    <sheetView workbookViewId="0"/>
  </sheetViews>
  <sheetFormatPr defaultRowHeight="14.4"/>
  <cols>
    <col min="1" max="1" width="54.5546875" customWidth="1"/>
  </cols>
  <sheetData>
    <row r="1" spans="1:2">
      <c r="A1" t="s">
        <v>764</v>
      </c>
      <c r="B1" t="s">
        <v>708</v>
      </c>
    </row>
    <row r="3" spans="1:2">
      <c r="A3" t="s">
        <v>777</v>
      </c>
      <c r="B3" t="s">
        <v>778</v>
      </c>
    </row>
    <row r="4" spans="1:2">
      <c r="A4" t="s">
        <v>779</v>
      </c>
      <c r="B4" t="s">
        <v>780</v>
      </c>
    </row>
    <row r="5" spans="1:2">
      <c r="A5" t="s">
        <v>781</v>
      </c>
      <c r="B5" t="s">
        <v>782</v>
      </c>
    </row>
    <row r="6" spans="1:2">
      <c r="A6" t="s">
        <v>783</v>
      </c>
      <c r="B6" t="s">
        <v>784</v>
      </c>
    </row>
    <row r="7" spans="1:2">
      <c r="A7" t="s">
        <v>785</v>
      </c>
      <c r="B7" t="s">
        <v>786</v>
      </c>
    </row>
    <row r="8" spans="1:2">
      <c r="A8" t="s">
        <v>787</v>
      </c>
      <c r="B8" t="s">
        <v>788</v>
      </c>
    </row>
    <row r="9" spans="1:2">
      <c r="A9" t="s">
        <v>789</v>
      </c>
      <c r="B9" t="s">
        <v>790</v>
      </c>
    </row>
    <row r="10" spans="1:2">
      <c r="A10" t="s">
        <v>791</v>
      </c>
      <c r="B10" t="s">
        <v>792</v>
      </c>
    </row>
    <row r="11" spans="1:2">
      <c r="A11" t="s">
        <v>793</v>
      </c>
      <c r="B11" t="s">
        <v>794</v>
      </c>
    </row>
    <row r="12" spans="1:2">
      <c r="A12" t="s">
        <v>795</v>
      </c>
      <c r="B12" t="s">
        <v>796</v>
      </c>
    </row>
    <row r="13" spans="1:2">
      <c r="A13" t="s">
        <v>797</v>
      </c>
      <c r="B13" t="s">
        <v>798</v>
      </c>
    </row>
    <row r="14" spans="1:2">
      <c r="A14" t="s">
        <v>799</v>
      </c>
      <c r="B14" t="s">
        <v>800</v>
      </c>
    </row>
    <row r="15" spans="1:2">
      <c r="A15" t="s">
        <v>801</v>
      </c>
      <c r="B15" t="s">
        <v>802</v>
      </c>
    </row>
    <row r="16" spans="1:2">
      <c r="A16" t="s">
        <v>803</v>
      </c>
      <c r="B16" t="s">
        <v>804</v>
      </c>
    </row>
    <row r="17" spans="1:2">
      <c r="A17" t="s">
        <v>805</v>
      </c>
      <c r="B17" t="s">
        <v>806</v>
      </c>
    </row>
    <row r="18" spans="1:2">
      <c r="A18" t="s">
        <v>807</v>
      </c>
      <c r="B18" t="s">
        <v>808</v>
      </c>
    </row>
    <row r="19" spans="1:2">
      <c r="A19" t="s">
        <v>809</v>
      </c>
      <c r="B19" t="s">
        <v>810</v>
      </c>
    </row>
    <row r="20" spans="1:2">
      <c r="A20" t="s">
        <v>811</v>
      </c>
      <c r="B20" t="s">
        <v>812</v>
      </c>
    </row>
    <row r="21" spans="1:2">
      <c r="A21" t="s">
        <v>813</v>
      </c>
      <c r="B21" t="s">
        <v>814</v>
      </c>
    </row>
    <row r="22" spans="1:2">
      <c r="A22" t="s">
        <v>815</v>
      </c>
      <c r="B22" t="s">
        <v>816</v>
      </c>
    </row>
    <row r="23" spans="1:2">
      <c r="A23" t="s">
        <v>817</v>
      </c>
      <c r="B23" t="s">
        <v>818</v>
      </c>
    </row>
    <row r="24" spans="1:2">
      <c r="A24" t="s">
        <v>819</v>
      </c>
      <c r="B24" t="s">
        <v>820</v>
      </c>
    </row>
    <row r="25" spans="1:2">
      <c r="A25" t="s">
        <v>821</v>
      </c>
      <c r="B25" t="s">
        <v>822</v>
      </c>
    </row>
    <row r="26" spans="1:2">
      <c r="A26" t="s">
        <v>823</v>
      </c>
      <c r="B26" t="s">
        <v>824</v>
      </c>
    </row>
    <row r="27" spans="1:2">
      <c r="A27" t="s">
        <v>825</v>
      </c>
      <c r="B27" t="s">
        <v>826</v>
      </c>
    </row>
    <row r="28" spans="1:2">
      <c r="A28" t="s">
        <v>827</v>
      </c>
      <c r="B28" t="s">
        <v>828</v>
      </c>
    </row>
    <row r="29" spans="1:2">
      <c r="A29" t="s">
        <v>829</v>
      </c>
      <c r="B29" t="s">
        <v>830</v>
      </c>
    </row>
    <row r="30" spans="1:2">
      <c r="A30" t="s">
        <v>831</v>
      </c>
      <c r="B30" t="s">
        <v>832</v>
      </c>
    </row>
    <row r="31" spans="1:2">
      <c r="A31" t="s">
        <v>833</v>
      </c>
      <c r="B31" t="s">
        <v>834</v>
      </c>
    </row>
    <row r="32" spans="1:2">
      <c r="A32" t="s">
        <v>835</v>
      </c>
      <c r="B32" t="s">
        <v>836</v>
      </c>
    </row>
    <row r="33" spans="1:2">
      <c r="A33" t="s">
        <v>837</v>
      </c>
      <c r="B33" t="s">
        <v>838</v>
      </c>
    </row>
    <row r="34" spans="1:2">
      <c r="A34" t="s">
        <v>839</v>
      </c>
      <c r="B34" t="s">
        <v>840</v>
      </c>
    </row>
    <row r="35" spans="1:2">
      <c r="A35" t="s">
        <v>841</v>
      </c>
      <c r="B35" t="s">
        <v>842</v>
      </c>
    </row>
    <row r="36" spans="1:2">
      <c r="A36" t="s">
        <v>843</v>
      </c>
      <c r="B36" t="s">
        <v>844</v>
      </c>
    </row>
    <row r="37" spans="1:2">
      <c r="A37" t="s">
        <v>845</v>
      </c>
      <c r="B37" t="s">
        <v>846</v>
      </c>
    </row>
    <row r="38" spans="1:2">
      <c r="A38" t="s">
        <v>847</v>
      </c>
      <c r="B38" t="s">
        <v>848</v>
      </c>
    </row>
    <row r="39" spans="1:2">
      <c r="A39" t="s">
        <v>849</v>
      </c>
      <c r="B39" t="s">
        <v>850</v>
      </c>
    </row>
    <row r="40" spans="1:2">
      <c r="A40" t="s">
        <v>851</v>
      </c>
      <c r="B40" t="s">
        <v>852</v>
      </c>
    </row>
    <row r="41" spans="1:2">
      <c r="A41" t="s">
        <v>853</v>
      </c>
      <c r="B41" t="s">
        <v>854</v>
      </c>
    </row>
    <row r="42" spans="1:2">
      <c r="A42" t="s">
        <v>855</v>
      </c>
      <c r="B42" t="s">
        <v>856</v>
      </c>
    </row>
    <row r="43" spans="1:2">
      <c r="A43" t="s">
        <v>857</v>
      </c>
      <c r="B43" t="s">
        <v>858</v>
      </c>
    </row>
    <row r="44" spans="1:2">
      <c r="A44" t="s">
        <v>859</v>
      </c>
      <c r="B44" t="s">
        <v>860</v>
      </c>
    </row>
    <row r="45" spans="1:2">
      <c r="A45" t="s">
        <v>861</v>
      </c>
      <c r="B45" t="s">
        <v>862</v>
      </c>
    </row>
    <row r="46" spans="1:2">
      <c r="A46" t="s">
        <v>863</v>
      </c>
      <c r="B46" t="s">
        <v>864</v>
      </c>
    </row>
    <row r="47" spans="1:2">
      <c r="A47" t="s">
        <v>865</v>
      </c>
      <c r="B47" t="s">
        <v>866</v>
      </c>
    </row>
    <row r="48" spans="1:2">
      <c r="A48" t="s">
        <v>867</v>
      </c>
      <c r="B48" t="s">
        <v>868</v>
      </c>
    </row>
    <row r="49" spans="1:2">
      <c r="A49" t="s">
        <v>869</v>
      </c>
      <c r="B49" t="s">
        <v>870</v>
      </c>
    </row>
    <row r="50" spans="1:2">
      <c r="A50" t="s">
        <v>871</v>
      </c>
      <c r="B50" t="s">
        <v>872</v>
      </c>
    </row>
    <row r="51" spans="1:2">
      <c r="A51" t="s">
        <v>873</v>
      </c>
      <c r="B51" t="s">
        <v>874</v>
      </c>
    </row>
    <row r="52" spans="1:2">
      <c r="A52" t="s">
        <v>875</v>
      </c>
      <c r="B52" t="s">
        <v>876</v>
      </c>
    </row>
    <row r="53" spans="1:2">
      <c r="A53" t="s">
        <v>877</v>
      </c>
      <c r="B53" t="s">
        <v>878</v>
      </c>
    </row>
    <row r="54" spans="1:2">
      <c r="A54" t="s">
        <v>879</v>
      </c>
      <c r="B54" t="s">
        <v>880</v>
      </c>
    </row>
    <row r="55" spans="1:2">
      <c r="A55" t="s">
        <v>881</v>
      </c>
      <c r="B55" t="s">
        <v>882</v>
      </c>
    </row>
    <row r="56" spans="1:2">
      <c r="A56" t="s">
        <v>883</v>
      </c>
      <c r="B56" t="s">
        <v>884</v>
      </c>
    </row>
    <row r="57" spans="1:2">
      <c r="A57" t="s">
        <v>885</v>
      </c>
      <c r="B57" t="s">
        <v>886</v>
      </c>
    </row>
    <row r="58" spans="1:2">
      <c r="A58" t="s">
        <v>887</v>
      </c>
      <c r="B58" t="s">
        <v>888</v>
      </c>
    </row>
    <row r="59" spans="1:2">
      <c r="A59" t="s">
        <v>889</v>
      </c>
      <c r="B59" t="s">
        <v>890</v>
      </c>
    </row>
    <row r="60" spans="1:2">
      <c r="A60" t="s">
        <v>891</v>
      </c>
      <c r="B60" t="s">
        <v>892</v>
      </c>
    </row>
    <row r="61" spans="1:2">
      <c r="A61" t="s">
        <v>893</v>
      </c>
      <c r="B61" t="s">
        <v>894</v>
      </c>
    </row>
    <row r="62" spans="1:2">
      <c r="A62" t="s">
        <v>895</v>
      </c>
      <c r="B62" t="s">
        <v>896</v>
      </c>
    </row>
    <row r="63" spans="1:2">
      <c r="A63" t="s">
        <v>897</v>
      </c>
      <c r="B63" t="s">
        <v>898</v>
      </c>
    </row>
    <row r="64" spans="1:2">
      <c r="A64" t="s">
        <v>899</v>
      </c>
      <c r="B64" t="s">
        <v>900</v>
      </c>
    </row>
    <row r="65" spans="1:2">
      <c r="A65" t="s">
        <v>901</v>
      </c>
      <c r="B65" t="s">
        <v>902</v>
      </c>
    </row>
    <row r="66" spans="1:2">
      <c r="A66" t="s">
        <v>903</v>
      </c>
      <c r="B66" t="s">
        <v>904</v>
      </c>
    </row>
    <row r="67" spans="1:2">
      <c r="A67" t="s">
        <v>905</v>
      </c>
      <c r="B67" t="s">
        <v>906</v>
      </c>
    </row>
    <row r="68" spans="1:2">
      <c r="A68" t="s">
        <v>907</v>
      </c>
      <c r="B68" t="s">
        <v>908</v>
      </c>
    </row>
    <row r="69" spans="1:2">
      <c r="A69" t="s">
        <v>909</v>
      </c>
      <c r="B69" t="s">
        <v>910</v>
      </c>
    </row>
    <row r="70" spans="1:2">
      <c r="A70" t="s">
        <v>911</v>
      </c>
      <c r="B70" t="s">
        <v>912</v>
      </c>
    </row>
    <row r="71" spans="1:2">
      <c r="A71" t="s">
        <v>913</v>
      </c>
      <c r="B71" t="s">
        <v>914</v>
      </c>
    </row>
    <row r="72" spans="1:2">
      <c r="A72" t="s">
        <v>915</v>
      </c>
      <c r="B72" t="s">
        <v>916</v>
      </c>
    </row>
    <row r="73" spans="1:2">
      <c r="A73" t="s">
        <v>917</v>
      </c>
      <c r="B73" t="s">
        <v>918</v>
      </c>
    </row>
    <row r="74" spans="1:2">
      <c r="A74" t="s">
        <v>919</v>
      </c>
      <c r="B74" t="s">
        <v>920</v>
      </c>
    </row>
    <row r="75" spans="1:2">
      <c r="A75" t="s">
        <v>921</v>
      </c>
      <c r="B75" t="s">
        <v>922</v>
      </c>
    </row>
    <row r="76" spans="1:2">
      <c r="A76" t="s">
        <v>923</v>
      </c>
      <c r="B76" t="s">
        <v>924</v>
      </c>
    </row>
    <row r="77" spans="1:2">
      <c r="A77" t="s">
        <v>925</v>
      </c>
      <c r="B77" t="s">
        <v>926</v>
      </c>
    </row>
    <row r="78" spans="1:2">
      <c r="A78" t="s">
        <v>927</v>
      </c>
      <c r="B78" t="s">
        <v>928</v>
      </c>
    </row>
    <row r="79" spans="1:2">
      <c r="A79" t="s">
        <v>929</v>
      </c>
      <c r="B79" t="s">
        <v>930</v>
      </c>
    </row>
    <row r="80" spans="1:2">
      <c r="A80" t="s">
        <v>931</v>
      </c>
      <c r="B80" t="s">
        <v>932</v>
      </c>
    </row>
    <row r="81" spans="1:2">
      <c r="A81" t="s">
        <v>933</v>
      </c>
      <c r="B81" t="s">
        <v>934</v>
      </c>
    </row>
    <row r="82" spans="1:2">
      <c r="A82" t="s">
        <v>935</v>
      </c>
      <c r="B82" t="s">
        <v>936</v>
      </c>
    </row>
    <row r="83" spans="1:2">
      <c r="A83" t="s">
        <v>937</v>
      </c>
      <c r="B83" t="s">
        <v>938</v>
      </c>
    </row>
    <row r="84" spans="1:2">
      <c r="A84" t="s">
        <v>939</v>
      </c>
      <c r="B84" t="s">
        <v>940</v>
      </c>
    </row>
    <row r="85" spans="1:2">
      <c r="A85" t="s">
        <v>941</v>
      </c>
      <c r="B85" t="s">
        <v>942</v>
      </c>
    </row>
    <row r="86" spans="1:2">
      <c r="A86" t="s">
        <v>943</v>
      </c>
      <c r="B86" t="s">
        <v>944</v>
      </c>
    </row>
    <row r="87" spans="1:2">
      <c r="A87" t="s">
        <v>945</v>
      </c>
      <c r="B87" t="s">
        <v>946</v>
      </c>
    </row>
    <row r="88" spans="1:2">
      <c r="A88" t="s">
        <v>947</v>
      </c>
      <c r="B88" t="s">
        <v>948</v>
      </c>
    </row>
    <row r="89" spans="1:2">
      <c r="A89" t="s">
        <v>949</v>
      </c>
      <c r="B89" t="s">
        <v>950</v>
      </c>
    </row>
    <row r="90" spans="1:2">
      <c r="A90" t="s">
        <v>951</v>
      </c>
      <c r="B90" t="s">
        <v>952</v>
      </c>
    </row>
    <row r="91" spans="1:2">
      <c r="A91" t="s">
        <v>953</v>
      </c>
      <c r="B91" t="s">
        <v>954</v>
      </c>
    </row>
    <row r="92" spans="1:2">
      <c r="A92" t="s">
        <v>955</v>
      </c>
      <c r="B92" t="s">
        <v>956</v>
      </c>
    </row>
    <row r="93" spans="1:2">
      <c r="A93" t="s">
        <v>957</v>
      </c>
      <c r="B93" t="s">
        <v>958</v>
      </c>
    </row>
    <row r="94" spans="1:2">
      <c r="A94" t="s">
        <v>959</v>
      </c>
      <c r="B94" t="s">
        <v>960</v>
      </c>
    </row>
    <row r="95" spans="1:2">
      <c r="A95" t="s">
        <v>961</v>
      </c>
      <c r="B95" t="s">
        <v>962</v>
      </c>
    </row>
    <row r="96" spans="1:2">
      <c r="A96" t="s">
        <v>963</v>
      </c>
      <c r="B96" t="s">
        <v>964</v>
      </c>
    </row>
    <row r="97" spans="1:2">
      <c r="A97" t="s">
        <v>965</v>
      </c>
      <c r="B97" t="s">
        <v>966</v>
      </c>
    </row>
    <row r="98" spans="1:2">
      <c r="A98" t="s">
        <v>967</v>
      </c>
      <c r="B98" t="s">
        <v>968</v>
      </c>
    </row>
    <row r="99" spans="1:2">
      <c r="A99" t="s">
        <v>969</v>
      </c>
      <c r="B99" t="s">
        <v>970</v>
      </c>
    </row>
    <row r="100" spans="1:2">
      <c r="A100" t="s">
        <v>971</v>
      </c>
      <c r="B100" t="s">
        <v>972</v>
      </c>
    </row>
    <row r="101" spans="1:2">
      <c r="A101" t="s">
        <v>973</v>
      </c>
      <c r="B101" t="s">
        <v>974</v>
      </c>
    </row>
    <row r="102" spans="1:2">
      <c r="A102" t="s">
        <v>975</v>
      </c>
      <c r="B102" t="s">
        <v>976</v>
      </c>
    </row>
    <row r="103" spans="1:2">
      <c r="A103" t="s">
        <v>977</v>
      </c>
      <c r="B103" t="s">
        <v>978</v>
      </c>
    </row>
    <row r="104" spans="1:2">
      <c r="A104" t="s">
        <v>979</v>
      </c>
      <c r="B104" t="s">
        <v>980</v>
      </c>
    </row>
    <row r="105" spans="1:2">
      <c r="A105" t="s">
        <v>981</v>
      </c>
      <c r="B105" t="s">
        <v>982</v>
      </c>
    </row>
    <row r="106" spans="1:2">
      <c r="A106" t="s">
        <v>983</v>
      </c>
      <c r="B106" t="s">
        <v>984</v>
      </c>
    </row>
    <row r="107" spans="1:2">
      <c r="A107" t="s">
        <v>985</v>
      </c>
      <c r="B107" t="s">
        <v>986</v>
      </c>
    </row>
    <row r="108" spans="1:2">
      <c r="A108" t="s">
        <v>987</v>
      </c>
      <c r="B108" t="s">
        <v>988</v>
      </c>
    </row>
    <row r="109" spans="1:2">
      <c r="A109" t="s">
        <v>989</v>
      </c>
      <c r="B109" t="s">
        <v>990</v>
      </c>
    </row>
    <row r="110" spans="1:2">
      <c r="A110" t="s">
        <v>991</v>
      </c>
      <c r="B110" t="s">
        <v>992</v>
      </c>
    </row>
    <row r="111" spans="1:2">
      <c r="A111" t="s">
        <v>993</v>
      </c>
      <c r="B111" t="s">
        <v>994</v>
      </c>
    </row>
    <row r="112" spans="1:2">
      <c r="A112" t="s">
        <v>995</v>
      </c>
      <c r="B112" t="s">
        <v>996</v>
      </c>
    </row>
    <row r="113" spans="1:2">
      <c r="A113" t="s">
        <v>997</v>
      </c>
      <c r="B113" t="s">
        <v>998</v>
      </c>
    </row>
    <row r="114" spans="1:2">
      <c r="A114" t="s">
        <v>999</v>
      </c>
      <c r="B114" t="s">
        <v>1000</v>
      </c>
    </row>
    <row r="115" spans="1:2">
      <c r="A115" t="s">
        <v>1001</v>
      </c>
      <c r="B115" t="s">
        <v>1002</v>
      </c>
    </row>
    <row r="116" spans="1:2">
      <c r="A116" t="s">
        <v>1003</v>
      </c>
      <c r="B116" t="s">
        <v>1004</v>
      </c>
    </row>
    <row r="117" spans="1:2">
      <c r="A117" t="s">
        <v>1005</v>
      </c>
      <c r="B117" t="s">
        <v>1006</v>
      </c>
    </row>
    <row r="118" spans="1:2">
      <c r="A118" t="s">
        <v>1007</v>
      </c>
      <c r="B118" t="s">
        <v>1008</v>
      </c>
    </row>
    <row r="119" spans="1:2">
      <c r="A119" t="s">
        <v>1009</v>
      </c>
      <c r="B119" t="s">
        <v>1010</v>
      </c>
    </row>
    <row r="120" spans="1:2">
      <c r="A120" t="s">
        <v>1011</v>
      </c>
      <c r="B120" t="s">
        <v>1012</v>
      </c>
    </row>
    <row r="121" spans="1:2">
      <c r="A121" t="s">
        <v>1013</v>
      </c>
      <c r="B121" t="s">
        <v>1014</v>
      </c>
    </row>
    <row r="122" spans="1:2">
      <c r="A122" t="s">
        <v>1015</v>
      </c>
      <c r="B122" t="s">
        <v>1016</v>
      </c>
    </row>
    <row r="123" spans="1:2">
      <c r="A123" t="s">
        <v>1017</v>
      </c>
      <c r="B123" t="s">
        <v>1018</v>
      </c>
    </row>
    <row r="124" spans="1:2">
      <c r="A124" t="s">
        <v>1019</v>
      </c>
      <c r="B124" t="s">
        <v>1020</v>
      </c>
    </row>
    <row r="125" spans="1:2">
      <c r="A125" t="s">
        <v>1021</v>
      </c>
      <c r="B125" t="s">
        <v>1022</v>
      </c>
    </row>
    <row r="126" spans="1:2">
      <c r="A126" t="s">
        <v>1023</v>
      </c>
      <c r="B126" t="s">
        <v>1024</v>
      </c>
    </row>
    <row r="127" spans="1:2">
      <c r="A127" t="s">
        <v>1025</v>
      </c>
      <c r="B127" t="s">
        <v>1026</v>
      </c>
    </row>
    <row r="128" spans="1:2">
      <c r="A128" t="s">
        <v>1027</v>
      </c>
      <c r="B128" t="s">
        <v>1028</v>
      </c>
    </row>
    <row r="129" spans="1:2">
      <c r="A129" t="s">
        <v>1029</v>
      </c>
      <c r="B129" t="s">
        <v>1030</v>
      </c>
    </row>
    <row r="130" spans="1:2">
      <c r="A130" t="s">
        <v>1031</v>
      </c>
      <c r="B130" t="s">
        <v>1032</v>
      </c>
    </row>
    <row r="131" spans="1:2">
      <c r="A131" t="s">
        <v>1033</v>
      </c>
      <c r="B131" t="s">
        <v>1034</v>
      </c>
    </row>
    <row r="132" spans="1:2">
      <c r="A132" t="s">
        <v>1035</v>
      </c>
      <c r="B132" t="s">
        <v>1036</v>
      </c>
    </row>
    <row r="133" spans="1:2">
      <c r="A133" t="s">
        <v>1037</v>
      </c>
      <c r="B133" t="s">
        <v>1038</v>
      </c>
    </row>
    <row r="134" spans="1:2">
      <c r="A134" t="s">
        <v>1039</v>
      </c>
      <c r="B134" t="s">
        <v>1040</v>
      </c>
    </row>
    <row r="135" spans="1:2">
      <c r="A135" t="s">
        <v>1041</v>
      </c>
      <c r="B135" t="s">
        <v>1042</v>
      </c>
    </row>
    <row r="136" spans="1:2">
      <c r="A136" t="s">
        <v>1043</v>
      </c>
      <c r="B136" t="s">
        <v>1044</v>
      </c>
    </row>
    <row r="137" spans="1:2">
      <c r="A137" t="s">
        <v>1045</v>
      </c>
      <c r="B137" t="s">
        <v>1046</v>
      </c>
    </row>
    <row r="138" spans="1:2">
      <c r="A138" t="s">
        <v>1047</v>
      </c>
      <c r="B138" t="s">
        <v>1048</v>
      </c>
    </row>
    <row r="139" spans="1:2">
      <c r="A139" t="s">
        <v>1049</v>
      </c>
      <c r="B139" t="s">
        <v>1050</v>
      </c>
    </row>
    <row r="140" spans="1:2">
      <c r="A140" t="s">
        <v>1051</v>
      </c>
      <c r="B140" t="s">
        <v>1052</v>
      </c>
    </row>
    <row r="141" spans="1:2">
      <c r="A141" t="s">
        <v>1053</v>
      </c>
      <c r="B141" t="s">
        <v>1054</v>
      </c>
    </row>
    <row r="142" spans="1:2">
      <c r="A142" t="s">
        <v>1055</v>
      </c>
      <c r="B142" t="s">
        <v>1056</v>
      </c>
    </row>
    <row r="143" spans="1:2">
      <c r="A143" t="s">
        <v>1057</v>
      </c>
      <c r="B143" t="s">
        <v>1058</v>
      </c>
    </row>
    <row r="144" spans="1:2">
      <c r="A144" t="s">
        <v>1059</v>
      </c>
      <c r="B144" t="s">
        <v>1060</v>
      </c>
    </row>
    <row r="145" spans="1:2">
      <c r="A145" t="s">
        <v>1061</v>
      </c>
      <c r="B145" t="s">
        <v>1062</v>
      </c>
    </row>
    <row r="146" spans="1:2">
      <c r="A146" t="s">
        <v>1063</v>
      </c>
      <c r="B146" t="s">
        <v>1064</v>
      </c>
    </row>
    <row r="147" spans="1:2">
      <c r="A147" t="s">
        <v>1065</v>
      </c>
      <c r="B147" t="s">
        <v>1066</v>
      </c>
    </row>
    <row r="148" spans="1:2">
      <c r="A148" t="s">
        <v>1067</v>
      </c>
      <c r="B148" t="s">
        <v>1068</v>
      </c>
    </row>
    <row r="149" spans="1:2">
      <c r="A149" t="s">
        <v>1069</v>
      </c>
      <c r="B149" t="s">
        <v>1070</v>
      </c>
    </row>
    <row r="150" spans="1:2">
      <c r="A150" t="s">
        <v>1071</v>
      </c>
      <c r="B150" t="s">
        <v>1072</v>
      </c>
    </row>
    <row r="151" spans="1:2">
      <c r="A151" t="s">
        <v>1073</v>
      </c>
      <c r="B151" t="s">
        <v>1074</v>
      </c>
    </row>
    <row r="152" spans="1:2">
      <c r="A152" t="s">
        <v>1075</v>
      </c>
      <c r="B152" t="s">
        <v>1076</v>
      </c>
    </row>
    <row r="153" spans="1:2">
      <c r="A153" t="s">
        <v>1077</v>
      </c>
      <c r="B153" t="s">
        <v>1078</v>
      </c>
    </row>
    <row r="154" spans="1:2">
      <c r="A154" t="s">
        <v>1079</v>
      </c>
      <c r="B154" t="s">
        <v>1080</v>
      </c>
    </row>
    <row r="155" spans="1:2">
      <c r="A155" t="s">
        <v>1081</v>
      </c>
      <c r="B155" t="s">
        <v>1082</v>
      </c>
    </row>
    <row r="156" spans="1:2">
      <c r="A156" t="s">
        <v>1083</v>
      </c>
      <c r="B156" t="s">
        <v>1084</v>
      </c>
    </row>
    <row r="157" spans="1:2">
      <c r="A157" t="s">
        <v>1085</v>
      </c>
      <c r="B157" t="s">
        <v>1086</v>
      </c>
    </row>
    <row r="158" spans="1:2">
      <c r="A158" t="s">
        <v>1087</v>
      </c>
      <c r="B158" t="s">
        <v>1088</v>
      </c>
    </row>
    <row r="159" spans="1:2">
      <c r="A159" t="s">
        <v>1089</v>
      </c>
      <c r="B159" t="s">
        <v>1090</v>
      </c>
    </row>
    <row r="160" spans="1:2">
      <c r="A160" t="s">
        <v>1091</v>
      </c>
      <c r="B160" t="s">
        <v>1092</v>
      </c>
    </row>
    <row r="161" spans="1:2">
      <c r="A161" t="s">
        <v>1093</v>
      </c>
      <c r="B161" t="s">
        <v>1094</v>
      </c>
    </row>
    <row r="162" spans="1:2">
      <c r="A162" t="s">
        <v>1095</v>
      </c>
      <c r="B162" t="s">
        <v>1096</v>
      </c>
    </row>
    <row r="163" spans="1:2">
      <c r="A163" t="s">
        <v>1097</v>
      </c>
      <c r="B163" t="s">
        <v>1098</v>
      </c>
    </row>
    <row r="164" spans="1:2">
      <c r="A164" t="s">
        <v>1099</v>
      </c>
      <c r="B164" t="s">
        <v>1100</v>
      </c>
    </row>
    <row r="165" spans="1:2">
      <c r="A165" t="s">
        <v>1101</v>
      </c>
      <c r="B165" t="s">
        <v>1102</v>
      </c>
    </row>
    <row r="166" spans="1:2">
      <c r="A166" t="s">
        <v>1103</v>
      </c>
      <c r="B166" t="s">
        <v>1104</v>
      </c>
    </row>
    <row r="167" spans="1:2">
      <c r="A167" t="s">
        <v>1105</v>
      </c>
      <c r="B167" t="s">
        <v>1106</v>
      </c>
    </row>
    <row r="168" spans="1:2">
      <c r="A168" t="s">
        <v>1107</v>
      </c>
      <c r="B168" t="s">
        <v>1108</v>
      </c>
    </row>
    <row r="169" spans="1:2">
      <c r="A169" t="s">
        <v>1109</v>
      </c>
      <c r="B169" t="s">
        <v>1110</v>
      </c>
    </row>
    <row r="170" spans="1:2">
      <c r="A170" t="s">
        <v>1111</v>
      </c>
      <c r="B170" t="s">
        <v>1112</v>
      </c>
    </row>
    <row r="171" spans="1:2">
      <c r="A171" t="s">
        <v>1113</v>
      </c>
      <c r="B171" t="s">
        <v>1114</v>
      </c>
    </row>
    <row r="172" spans="1:2">
      <c r="A172" t="s">
        <v>1115</v>
      </c>
      <c r="B172" t="s">
        <v>1116</v>
      </c>
    </row>
    <row r="173" spans="1:2">
      <c r="A173" t="s">
        <v>1117</v>
      </c>
      <c r="B173" t="s">
        <v>1118</v>
      </c>
    </row>
    <row r="174" spans="1:2">
      <c r="A174" t="s">
        <v>1119</v>
      </c>
      <c r="B174" t="s">
        <v>1120</v>
      </c>
    </row>
    <row r="175" spans="1:2">
      <c r="A175" t="s">
        <v>1121</v>
      </c>
      <c r="B175" t="s">
        <v>1122</v>
      </c>
    </row>
    <row r="176" spans="1:2">
      <c r="A176" t="s">
        <v>1123</v>
      </c>
      <c r="B176" t="s">
        <v>1124</v>
      </c>
    </row>
    <row r="177" spans="1:2">
      <c r="A177" t="s">
        <v>1125</v>
      </c>
      <c r="B177" t="s">
        <v>1126</v>
      </c>
    </row>
    <row r="178" spans="1:2">
      <c r="A178" t="s">
        <v>1127</v>
      </c>
      <c r="B178" t="s">
        <v>1128</v>
      </c>
    </row>
    <row r="179" spans="1:2">
      <c r="A179" t="s">
        <v>1129</v>
      </c>
      <c r="B179" t="s">
        <v>1130</v>
      </c>
    </row>
    <row r="180" spans="1:2">
      <c r="A180" t="s">
        <v>1131</v>
      </c>
      <c r="B180" t="s">
        <v>1132</v>
      </c>
    </row>
    <row r="181" spans="1:2">
      <c r="A181" t="s">
        <v>1133</v>
      </c>
      <c r="B181" t="s">
        <v>1134</v>
      </c>
    </row>
    <row r="182" spans="1:2">
      <c r="A182" t="s">
        <v>1135</v>
      </c>
      <c r="B182" t="s">
        <v>1136</v>
      </c>
    </row>
    <row r="183" spans="1:2">
      <c r="A183" t="s">
        <v>1137</v>
      </c>
      <c r="B183" t="s">
        <v>1138</v>
      </c>
    </row>
    <row r="184" spans="1:2">
      <c r="A184" t="s">
        <v>1139</v>
      </c>
      <c r="B184" t="s">
        <v>1140</v>
      </c>
    </row>
    <row r="185" spans="1:2">
      <c r="A185" t="s">
        <v>1141</v>
      </c>
      <c r="B185" t="s">
        <v>1142</v>
      </c>
    </row>
    <row r="186" spans="1:2">
      <c r="A186" t="s">
        <v>1143</v>
      </c>
      <c r="B186" t="s">
        <v>1144</v>
      </c>
    </row>
    <row r="187" spans="1:2">
      <c r="A187" t="s">
        <v>1145</v>
      </c>
      <c r="B187" t="s">
        <v>1146</v>
      </c>
    </row>
    <row r="188" spans="1:2">
      <c r="A188" t="s">
        <v>1147</v>
      </c>
      <c r="B188" t="s">
        <v>1148</v>
      </c>
    </row>
    <row r="189" spans="1:2">
      <c r="A189" t="s">
        <v>1149</v>
      </c>
      <c r="B189" t="s">
        <v>1150</v>
      </c>
    </row>
    <row r="190" spans="1:2">
      <c r="A190" t="s">
        <v>1151</v>
      </c>
      <c r="B190" t="s">
        <v>1152</v>
      </c>
    </row>
    <row r="191" spans="1:2">
      <c r="A191" t="s">
        <v>1153</v>
      </c>
      <c r="B191" t="s">
        <v>1154</v>
      </c>
    </row>
    <row r="192" spans="1:2">
      <c r="A192" t="s">
        <v>1155</v>
      </c>
      <c r="B192" t="s">
        <v>1156</v>
      </c>
    </row>
    <row r="193" spans="1:2">
      <c r="A193" t="s">
        <v>1157</v>
      </c>
      <c r="B193" t="s">
        <v>1158</v>
      </c>
    </row>
    <row r="194" spans="1:2">
      <c r="A194" t="s">
        <v>1159</v>
      </c>
      <c r="B194" t="s">
        <v>1160</v>
      </c>
    </row>
    <row r="195" spans="1:2">
      <c r="A195" t="s">
        <v>1161</v>
      </c>
      <c r="B195" t="s">
        <v>1162</v>
      </c>
    </row>
    <row r="196" spans="1:2">
      <c r="A196" t="s">
        <v>1163</v>
      </c>
      <c r="B196" t="s">
        <v>1164</v>
      </c>
    </row>
    <row r="197" spans="1:2">
      <c r="A197" t="s">
        <v>1165</v>
      </c>
      <c r="B197" t="s">
        <v>1166</v>
      </c>
    </row>
    <row r="198" spans="1:2">
      <c r="A198" t="s">
        <v>1167</v>
      </c>
      <c r="B198" t="s">
        <v>1168</v>
      </c>
    </row>
    <row r="199" spans="1:2">
      <c r="A199" t="s">
        <v>1169</v>
      </c>
      <c r="B199" t="s">
        <v>1170</v>
      </c>
    </row>
    <row r="200" spans="1:2">
      <c r="A200" t="s">
        <v>1171</v>
      </c>
      <c r="B200" t="s">
        <v>1172</v>
      </c>
    </row>
    <row r="201" spans="1:2">
      <c r="A201" t="s">
        <v>1173</v>
      </c>
      <c r="B201" t="s">
        <v>1174</v>
      </c>
    </row>
    <row r="202" spans="1:2">
      <c r="A202" t="s">
        <v>1175</v>
      </c>
      <c r="B202" t="s">
        <v>1176</v>
      </c>
    </row>
    <row r="203" spans="1:2">
      <c r="A203" t="s">
        <v>1177</v>
      </c>
      <c r="B203" t="s">
        <v>1178</v>
      </c>
    </row>
    <row r="204" spans="1:2">
      <c r="A204" t="s">
        <v>1179</v>
      </c>
      <c r="B204" t="s">
        <v>1180</v>
      </c>
    </row>
    <row r="205" spans="1:2">
      <c r="A205" t="s">
        <v>1181</v>
      </c>
      <c r="B205" t="s">
        <v>1182</v>
      </c>
    </row>
    <row r="206" spans="1:2">
      <c r="A206" t="s">
        <v>1183</v>
      </c>
      <c r="B206" t="s">
        <v>1184</v>
      </c>
    </row>
    <row r="207" spans="1:2">
      <c r="A207" t="s">
        <v>1185</v>
      </c>
      <c r="B207" t="s">
        <v>1186</v>
      </c>
    </row>
    <row r="208" spans="1:2">
      <c r="A208" t="s">
        <v>1187</v>
      </c>
      <c r="B208" t="s">
        <v>1188</v>
      </c>
    </row>
    <row r="209" spans="1:2">
      <c r="A209" t="s">
        <v>1189</v>
      </c>
      <c r="B209" t="s">
        <v>1190</v>
      </c>
    </row>
    <row r="210" spans="1:2">
      <c r="A210" t="s">
        <v>1191</v>
      </c>
      <c r="B210" t="s">
        <v>1192</v>
      </c>
    </row>
    <row r="211" spans="1:2">
      <c r="A211" t="s">
        <v>1193</v>
      </c>
      <c r="B211" t="s">
        <v>1194</v>
      </c>
    </row>
    <row r="212" spans="1:2">
      <c r="A212" t="s">
        <v>1195</v>
      </c>
      <c r="B212" t="s">
        <v>1196</v>
      </c>
    </row>
    <row r="213" spans="1:2">
      <c r="A213" t="s">
        <v>1197</v>
      </c>
      <c r="B213" t="s">
        <v>1198</v>
      </c>
    </row>
    <row r="214" spans="1:2">
      <c r="A214" t="s">
        <v>1199</v>
      </c>
      <c r="B214" t="s">
        <v>1200</v>
      </c>
    </row>
    <row r="215" spans="1:2">
      <c r="A215" t="s">
        <v>1201</v>
      </c>
      <c r="B215" t="s">
        <v>1202</v>
      </c>
    </row>
    <row r="216" spans="1:2">
      <c r="A216" t="s">
        <v>1203</v>
      </c>
      <c r="B216" t="s">
        <v>1204</v>
      </c>
    </row>
    <row r="217" spans="1:2">
      <c r="A217" t="s">
        <v>1205</v>
      </c>
      <c r="B217" t="s">
        <v>1206</v>
      </c>
    </row>
    <row r="218" spans="1:2">
      <c r="A218" t="s">
        <v>1207</v>
      </c>
      <c r="B218" t="s">
        <v>1208</v>
      </c>
    </row>
    <row r="219" spans="1:2">
      <c r="A219" t="s">
        <v>1209</v>
      </c>
      <c r="B219" t="s">
        <v>1210</v>
      </c>
    </row>
    <row r="220" spans="1:2">
      <c r="A220" t="s">
        <v>1211</v>
      </c>
      <c r="B220" t="s">
        <v>1212</v>
      </c>
    </row>
    <row r="221" spans="1:2">
      <c r="A221" t="s">
        <v>1213</v>
      </c>
      <c r="B221" t="s">
        <v>1214</v>
      </c>
    </row>
    <row r="222" spans="1:2">
      <c r="A222" t="s">
        <v>1215</v>
      </c>
      <c r="B222" t="s">
        <v>1216</v>
      </c>
    </row>
    <row r="223" spans="1:2">
      <c r="A223" t="s">
        <v>1217</v>
      </c>
      <c r="B223" t="s">
        <v>1218</v>
      </c>
    </row>
    <row r="224" spans="1:2">
      <c r="A224" t="s">
        <v>1219</v>
      </c>
      <c r="B224" t="s">
        <v>1220</v>
      </c>
    </row>
    <row r="225" spans="1:2">
      <c r="A225" t="s">
        <v>1221</v>
      </c>
      <c r="B225" t="s">
        <v>1222</v>
      </c>
    </row>
    <row r="226" spans="1:2">
      <c r="A226" t="s">
        <v>1223</v>
      </c>
      <c r="B226" t="s">
        <v>1224</v>
      </c>
    </row>
    <row r="227" spans="1:2">
      <c r="A227" t="s">
        <v>1225</v>
      </c>
      <c r="B227" t="s">
        <v>1226</v>
      </c>
    </row>
    <row r="228" spans="1:2">
      <c r="A228" t="s">
        <v>1227</v>
      </c>
      <c r="B228" t="s">
        <v>1228</v>
      </c>
    </row>
    <row r="229" spans="1:2">
      <c r="A229" t="s">
        <v>1229</v>
      </c>
      <c r="B229" t="s">
        <v>1230</v>
      </c>
    </row>
    <row r="230" spans="1:2">
      <c r="A230" t="s">
        <v>1231</v>
      </c>
      <c r="B230" t="s">
        <v>1232</v>
      </c>
    </row>
    <row r="231" spans="1:2">
      <c r="A231" t="s">
        <v>1233</v>
      </c>
      <c r="B231" t="s">
        <v>1234</v>
      </c>
    </row>
    <row r="232" spans="1:2">
      <c r="A232" t="s">
        <v>1235</v>
      </c>
      <c r="B232" t="s">
        <v>1236</v>
      </c>
    </row>
    <row r="233" spans="1:2">
      <c r="A233" t="s">
        <v>1237</v>
      </c>
      <c r="B233" t="s">
        <v>1238</v>
      </c>
    </row>
    <row r="234" spans="1:2">
      <c r="A234" t="s">
        <v>1239</v>
      </c>
      <c r="B234" t="s">
        <v>1240</v>
      </c>
    </row>
    <row r="235" spans="1:2">
      <c r="A235" t="s">
        <v>1241</v>
      </c>
      <c r="B235" t="s">
        <v>1242</v>
      </c>
    </row>
    <row r="236" spans="1:2">
      <c r="A236" t="s">
        <v>1243</v>
      </c>
      <c r="B236" t="s">
        <v>1244</v>
      </c>
    </row>
    <row r="237" spans="1:2">
      <c r="A237" t="s">
        <v>1245</v>
      </c>
      <c r="B237" t="s">
        <v>1246</v>
      </c>
    </row>
    <row r="238" spans="1:2">
      <c r="A238" t="s">
        <v>1247</v>
      </c>
      <c r="B238" t="s">
        <v>1248</v>
      </c>
    </row>
    <row r="239" spans="1:2">
      <c r="A239" t="s">
        <v>1249</v>
      </c>
      <c r="B239" t="s">
        <v>1250</v>
      </c>
    </row>
    <row r="240" spans="1:2">
      <c r="A240" t="s">
        <v>1251</v>
      </c>
      <c r="B240" t="s">
        <v>1252</v>
      </c>
    </row>
    <row r="241" spans="1:2">
      <c r="A241" t="s">
        <v>1253</v>
      </c>
      <c r="B241" t="s">
        <v>1254</v>
      </c>
    </row>
    <row r="242" spans="1:2">
      <c r="A242" t="s">
        <v>1255</v>
      </c>
      <c r="B242" t="s">
        <v>1256</v>
      </c>
    </row>
    <row r="243" spans="1:2">
      <c r="A243" t="s">
        <v>1257</v>
      </c>
      <c r="B243" t="s">
        <v>1258</v>
      </c>
    </row>
    <row r="244" spans="1:2">
      <c r="A244" t="s">
        <v>1259</v>
      </c>
      <c r="B244" t="s">
        <v>1260</v>
      </c>
    </row>
    <row r="245" spans="1:2">
      <c r="A245" t="s">
        <v>1261</v>
      </c>
      <c r="B245" t="s">
        <v>1262</v>
      </c>
    </row>
    <row r="246" spans="1:2">
      <c r="A246" t="s">
        <v>1263</v>
      </c>
      <c r="B246" t="s">
        <v>1264</v>
      </c>
    </row>
    <row r="247" spans="1:2">
      <c r="A247" t="s">
        <v>1265</v>
      </c>
      <c r="B247" t="s">
        <v>1266</v>
      </c>
    </row>
    <row r="248" spans="1:2">
      <c r="A248" t="s">
        <v>1267</v>
      </c>
      <c r="B248" t="s">
        <v>1268</v>
      </c>
    </row>
    <row r="249" spans="1:2">
      <c r="A249" t="s">
        <v>1269</v>
      </c>
      <c r="B249" t="s">
        <v>1270</v>
      </c>
    </row>
    <row r="250" spans="1:2">
      <c r="A250" t="s">
        <v>1271</v>
      </c>
      <c r="B250" t="s">
        <v>1272</v>
      </c>
    </row>
    <row r="251" spans="1:2">
      <c r="A251" t="s">
        <v>1273</v>
      </c>
      <c r="B251" t="s">
        <v>1274</v>
      </c>
    </row>
    <row r="252" spans="1:2">
      <c r="A252" t="s">
        <v>1275</v>
      </c>
    </row>
  </sheetData>
  <pageMargins left="0.7" right="0.7" top="0.75" bottom="0.75" header="0.3" footer="0.3"/>
  <pageSetup orientation="portrait" r:id="rId1"/>
  <headerFooter>
    <oddFooter>&amp;C_x000D_&amp;1#&amp;"Calibri"&amp;10&amp;K000000 Public Information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7"/>
  <dimension ref="B1:Q26"/>
  <sheetViews>
    <sheetView showGridLines="0" showRowColHeaders="0" zoomScaleNormal="100" workbookViewId="0">
      <pane xSplit="3" ySplit="8" topLeftCell="D9" activePane="bottomRight" state="frozen"/>
      <selection activeCell="B31" sqref="B31"/>
      <selection pane="topRight" activeCell="B31" sqref="B31"/>
      <selection pane="bottomLeft" activeCell="B31" sqref="B31"/>
      <selection pane="bottomRight" activeCell="B31" sqref="B31"/>
    </sheetView>
  </sheetViews>
  <sheetFormatPr defaultColWidth="9" defaultRowHeight="14.4"/>
  <cols>
    <col min="1" max="1" width="2.5546875" style="36" customWidth="1"/>
    <col min="2" max="2" width="27.5546875" style="36" customWidth="1"/>
    <col min="3" max="3" width="7.5546875" style="36" customWidth="1"/>
    <col min="4" max="4" width="35.5546875" style="36" customWidth="1"/>
    <col min="5" max="11" width="18.5546875" style="36" customWidth="1"/>
    <col min="12" max="16" width="9" style="36"/>
    <col min="17" max="17" width="11.109375" style="36" customWidth="1"/>
    <col min="18" max="16384" width="9" style="36"/>
  </cols>
  <sheetData>
    <row r="1" spans="2:11" ht="10.199999999999999" customHeight="1"/>
    <row r="2" spans="2:11" ht="27.9" customHeight="1">
      <c r="B2" s="499" t="s">
        <v>768</v>
      </c>
      <c r="C2" s="500"/>
      <c r="D2" s="500"/>
      <c r="E2" s="500"/>
      <c r="F2" s="500"/>
      <c r="G2" s="500"/>
      <c r="H2" s="500"/>
      <c r="I2" s="500"/>
      <c r="J2" s="500"/>
      <c r="K2" s="259"/>
    </row>
    <row r="3" spans="2:11" ht="14.4" customHeight="1">
      <c r="B3" s="168"/>
      <c r="C3" s="38"/>
      <c r="D3" s="38"/>
      <c r="K3" s="38"/>
    </row>
    <row r="4" spans="2:11" ht="21" customHeight="1">
      <c r="B4" s="159"/>
      <c r="C4" s="159"/>
      <c r="D4" s="554" t="s">
        <v>764</v>
      </c>
      <c r="E4" s="508" t="s">
        <v>379</v>
      </c>
      <c r="F4" s="512"/>
      <c r="G4" s="512"/>
      <c r="H4" s="509"/>
      <c r="I4" s="505" t="s">
        <v>380</v>
      </c>
      <c r="J4" s="505" t="s">
        <v>381</v>
      </c>
      <c r="K4" s="505" t="s">
        <v>382</v>
      </c>
    </row>
    <row r="5" spans="2:11" ht="21" customHeight="1">
      <c r="B5" s="159"/>
      <c r="C5" s="159"/>
      <c r="D5" s="554"/>
      <c r="E5" s="320"/>
      <c r="F5" s="508" t="s">
        <v>383</v>
      </c>
      <c r="G5" s="509"/>
      <c r="H5" s="505" t="s">
        <v>384</v>
      </c>
      <c r="I5" s="506"/>
      <c r="J5" s="506"/>
      <c r="K5" s="506"/>
    </row>
    <row r="6" spans="2:11">
      <c r="B6" s="159"/>
      <c r="C6" s="159"/>
      <c r="D6" s="554"/>
      <c r="E6" s="320"/>
      <c r="F6" s="555"/>
      <c r="G6" s="505" t="s">
        <v>365</v>
      </c>
      <c r="H6" s="506"/>
      <c r="I6" s="506"/>
      <c r="J6" s="506"/>
      <c r="K6" s="506"/>
    </row>
    <row r="7" spans="2:11">
      <c r="B7" s="159"/>
      <c r="C7" s="159"/>
      <c r="D7" s="554"/>
      <c r="E7" s="316"/>
      <c r="F7" s="556"/>
      <c r="G7" s="507"/>
      <c r="H7" s="507"/>
      <c r="I7" s="507"/>
      <c r="J7" s="507"/>
      <c r="K7" s="507"/>
    </row>
    <row r="8" spans="2:11">
      <c r="B8" s="136"/>
      <c r="C8" s="111" t="s">
        <v>0</v>
      </c>
      <c r="D8" s="82" t="s">
        <v>682</v>
      </c>
      <c r="E8" s="82" t="s">
        <v>4</v>
      </c>
      <c r="F8" s="82" t="s">
        <v>5</v>
      </c>
      <c r="G8" s="82" t="s">
        <v>6</v>
      </c>
      <c r="H8" s="82" t="s">
        <v>33</v>
      </c>
      <c r="I8" s="82" t="s">
        <v>34</v>
      </c>
      <c r="J8" s="82" t="s">
        <v>71</v>
      </c>
      <c r="K8" s="158" t="s">
        <v>72</v>
      </c>
    </row>
    <row r="9" spans="2:11">
      <c r="B9" s="233"/>
      <c r="C9" s="232">
        <v>1</v>
      </c>
      <c r="D9" s="231" t="s">
        <v>801</v>
      </c>
      <c r="E9" s="212">
        <v>3359631.63</v>
      </c>
      <c r="F9" s="212"/>
      <c r="G9" s="212"/>
      <c r="H9" s="212">
        <v>3359631.63</v>
      </c>
      <c r="I9" s="212">
        <v>-170.4</v>
      </c>
      <c r="J9" s="206"/>
      <c r="K9" s="212"/>
    </row>
    <row r="10" spans="2:11">
      <c r="B10" s="233"/>
      <c r="C10" s="232">
        <v>2</v>
      </c>
      <c r="D10" s="231" t="s">
        <v>803</v>
      </c>
      <c r="E10" s="212">
        <v>63966315.009999998</v>
      </c>
      <c r="F10" s="212"/>
      <c r="G10" s="212"/>
      <c r="H10" s="212">
        <v>63966315.009999998</v>
      </c>
      <c r="I10" s="212">
        <v>-542.02</v>
      </c>
      <c r="J10" s="206"/>
      <c r="K10" s="212"/>
    </row>
    <row r="11" spans="2:11">
      <c r="B11" s="233"/>
      <c r="C11" s="232">
        <v>3</v>
      </c>
      <c r="D11" s="231" t="s">
        <v>817</v>
      </c>
      <c r="E11" s="212">
        <v>48894377347.629997</v>
      </c>
      <c r="F11" s="212">
        <v>553720915.01999998</v>
      </c>
      <c r="G11" s="212">
        <v>553720915.01999998</v>
      </c>
      <c r="H11" s="212">
        <v>48889237086.379997</v>
      </c>
      <c r="I11" s="212">
        <v>-233452804.24000001</v>
      </c>
      <c r="J11" s="206"/>
      <c r="K11" s="212"/>
    </row>
    <row r="12" spans="2:11">
      <c r="B12" s="233"/>
      <c r="C12" s="232">
        <v>4</v>
      </c>
      <c r="D12" s="231" t="s">
        <v>925</v>
      </c>
      <c r="E12" s="212">
        <v>12094444.800000001</v>
      </c>
      <c r="F12" s="212"/>
      <c r="G12" s="212"/>
      <c r="H12" s="212">
        <v>12094444.800000001</v>
      </c>
      <c r="I12" s="212">
        <v>-35.81</v>
      </c>
      <c r="J12" s="206"/>
      <c r="K12" s="212"/>
    </row>
    <row r="13" spans="2:11">
      <c r="B13" s="233"/>
      <c r="C13" s="232">
        <v>5</v>
      </c>
      <c r="D13" s="231" t="s">
        <v>927</v>
      </c>
      <c r="E13" s="212">
        <v>1184994375.76</v>
      </c>
      <c r="F13" s="212">
        <v>657691.07999999996</v>
      </c>
      <c r="G13" s="212">
        <v>657691.07999999996</v>
      </c>
      <c r="H13" s="212">
        <v>1184994375.76</v>
      </c>
      <c r="I13" s="212">
        <v>-173900.73</v>
      </c>
      <c r="J13" s="206"/>
      <c r="K13" s="212"/>
    </row>
    <row r="14" spans="2:11">
      <c r="B14" s="233"/>
      <c r="C14" s="232">
        <v>6</v>
      </c>
      <c r="D14" s="231" t="s">
        <v>941</v>
      </c>
      <c r="E14" s="212">
        <v>105463690.34</v>
      </c>
      <c r="F14" s="212">
        <v>408830.47</v>
      </c>
      <c r="G14" s="212">
        <v>408830.47</v>
      </c>
      <c r="H14" s="212">
        <v>105463690.34</v>
      </c>
      <c r="I14" s="212">
        <v>-72328.5</v>
      </c>
      <c r="J14" s="206"/>
      <c r="K14" s="212"/>
    </row>
    <row r="15" spans="2:11">
      <c r="B15" s="233"/>
      <c r="C15" s="232">
        <v>7</v>
      </c>
      <c r="D15" s="231" t="s">
        <v>995</v>
      </c>
      <c r="E15" s="212">
        <v>3693475.73</v>
      </c>
      <c r="F15" s="212">
        <v>23695.99</v>
      </c>
      <c r="G15" s="212">
        <v>23695.99</v>
      </c>
      <c r="H15" s="212">
        <v>3693475.73</v>
      </c>
      <c r="I15" s="212">
        <v>-14918.37</v>
      </c>
      <c r="J15" s="206"/>
      <c r="K15" s="212"/>
    </row>
    <row r="16" spans="2:11">
      <c r="B16" s="233"/>
      <c r="C16" s="232">
        <v>8</v>
      </c>
      <c r="D16" s="231" t="s">
        <v>1449</v>
      </c>
      <c r="E16" s="212">
        <v>382752368.52999997</v>
      </c>
      <c r="F16" s="212">
        <v>94010.35</v>
      </c>
      <c r="G16" s="212">
        <v>94010.35</v>
      </c>
      <c r="H16" s="212">
        <v>382752368.52999997</v>
      </c>
      <c r="I16" s="212">
        <v>-92508.47</v>
      </c>
      <c r="J16" s="206"/>
      <c r="K16" s="212"/>
    </row>
    <row r="17" spans="2:17">
      <c r="B17" s="233"/>
      <c r="C17" s="232">
        <v>9</v>
      </c>
      <c r="D17" s="231" t="s">
        <v>1175</v>
      </c>
      <c r="E17" s="212">
        <v>2094836.36</v>
      </c>
      <c r="F17" s="212"/>
      <c r="G17" s="212"/>
      <c r="H17" s="212">
        <v>2094836.36</v>
      </c>
      <c r="I17" s="212">
        <v>-255.93</v>
      </c>
      <c r="J17" s="206"/>
      <c r="K17" s="212"/>
    </row>
    <row r="18" spans="2:17">
      <c r="B18" s="233"/>
      <c r="C18" s="232">
        <v>10</v>
      </c>
      <c r="D18" s="231" t="s">
        <v>1193</v>
      </c>
      <c r="E18" s="212">
        <v>8905150.3399999999</v>
      </c>
      <c r="F18" s="212">
        <v>105803.33</v>
      </c>
      <c r="G18" s="212">
        <v>105803.33</v>
      </c>
      <c r="H18" s="212">
        <v>8905150.3399999999</v>
      </c>
      <c r="I18" s="212">
        <v>-56516.81</v>
      </c>
      <c r="J18" s="206"/>
      <c r="K18" s="212"/>
    </row>
    <row r="19" spans="2:17">
      <c r="B19" s="233"/>
      <c r="C19" s="232">
        <v>11</v>
      </c>
      <c r="D19" s="231" t="s">
        <v>1205</v>
      </c>
      <c r="E19" s="212">
        <v>17427201.629999999</v>
      </c>
      <c r="F19" s="212">
        <v>126999.17</v>
      </c>
      <c r="G19" s="212">
        <v>126999.17</v>
      </c>
      <c r="H19" s="212">
        <v>17427201.629999999</v>
      </c>
      <c r="I19" s="212">
        <v>-134449.91</v>
      </c>
      <c r="J19" s="206"/>
      <c r="K19" s="212"/>
    </row>
    <row r="20" spans="2:17">
      <c r="B20" s="233"/>
      <c r="C20" s="232">
        <v>12</v>
      </c>
      <c r="D20" s="231" t="s">
        <v>1486</v>
      </c>
      <c r="E20" s="212">
        <v>6133097.3799999999</v>
      </c>
      <c r="F20" s="212">
        <v>456138.37</v>
      </c>
      <c r="G20" s="212">
        <v>456138.37</v>
      </c>
      <c r="H20" s="212">
        <v>6133097.3799999999</v>
      </c>
      <c r="I20" s="212">
        <v>-25252.36</v>
      </c>
      <c r="J20" s="206"/>
      <c r="K20" s="212"/>
    </row>
    <row r="21" spans="2:17">
      <c r="B21" s="233"/>
      <c r="C21" s="232">
        <v>13</v>
      </c>
      <c r="D21" s="231" t="s">
        <v>1448</v>
      </c>
      <c r="E21" s="212">
        <v>18000331.52</v>
      </c>
      <c r="F21" s="212">
        <v>370366.58</v>
      </c>
      <c r="G21" s="212">
        <v>370366.58</v>
      </c>
      <c r="H21" s="212">
        <v>18000331.52</v>
      </c>
      <c r="I21" s="212">
        <v>-148080.41</v>
      </c>
      <c r="J21" s="206"/>
      <c r="K21" s="212"/>
    </row>
    <row r="22" spans="2:17">
      <c r="B22" s="233"/>
      <c r="C22" s="232">
        <v>14</v>
      </c>
      <c r="D22" s="231" t="s">
        <v>1450</v>
      </c>
      <c r="E22" s="212">
        <v>6003867.2800000003</v>
      </c>
      <c r="F22" s="212">
        <v>9569</v>
      </c>
      <c r="G22" s="212">
        <v>9569</v>
      </c>
      <c r="H22" s="212">
        <v>6003867.2800000003</v>
      </c>
      <c r="I22" s="212">
        <v>-10275.27</v>
      </c>
      <c r="J22" s="206"/>
      <c r="K22" s="212"/>
    </row>
    <row r="23" spans="2:17">
      <c r="B23" s="233"/>
      <c r="C23" s="454" t="s">
        <v>1703</v>
      </c>
      <c r="D23" s="231" t="s">
        <v>1451</v>
      </c>
      <c r="E23" s="212">
        <v>115893532.92001343</v>
      </c>
      <c r="F23" s="212">
        <v>5002755.5500001311</v>
      </c>
      <c r="G23" s="212">
        <v>5002755.5500001311</v>
      </c>
      <c r="H23" s="212">
        <v>114914033.09001923</v>
      </c>
      <c r="I23" s="212">
        <v>-618343.60000008822</v>
      </c>
      <c r="J23" s="206"/>
      <c r="K23" s="212"/>
    </row>
    <row r="26" spans="2:17" ht="83.25" customHeight="1">
      <c r="D26" s="503" t="s">
        <v>1484</v>
      </c>
      <c r="E26" s="503"/>
      <c r="F26" s="503"/>
      <c r="G26" s="503"/>
      <c r="H26" s="503"/>
      <c r="I26" s="503"/>
      <c r="J26" s="503"/>
      <c r="K26" s="503"/>
      <c r="L26" s="503"/>
      <c r="M26" s="503"/>
      <c r="N26" s="503"/>
      <c r="O26" s="503"/>
      <c r="P26" s="503"/>
      <c r="Q26" s="503"/>
    </row>
  </sheetData>
  <mergeCells count="11">
    <mergeCell ref="B2:J2"/>
    <mergeCell ref="D26:Q26"/>
    <mergeCell ref="D4:D7"/>
    <mergeCell ref="E4:H4"/>
    <mergeCell ref="J4:J7"/>
    <mergeCell ref="K4:K7"/>
    <mergeCell ref="F5:G5"/>
    <mergeCell ref="H5:H7"/>
    <mergeCell ref="F6:F7"/>
    <mergeCell ref="G6:G7"/>
    <mergeCell ref="I4:I7"/>
  </mergeCells>
  <dataValidations count="1">
    <dataValidation type="list" allowBlank="1" showInputMessage="1" showErrorMessage="1" sqref="D9:D23" xr:uid="{21F140D4-ED2A-4878-A2CF-1DA548E84A7D}">
      <formula1>lkpf2b520387051429ab2e99b0d729f2417</formula1>
    </dataValidation>
  </dataValidations>
  <pageMargins left="0.70866141732283472" right="0.70866141732283472" top="0.74803149606299213" bottom="0.74803149606299213" header="0.31496062992125984" footer="0.31496062992125984"/>
  <pageSetup paperSize="9" orientation="landscape" r:id="rId1"/>
  <headerFooter>
    <oddHeader>&amp;CEN
Annex XV</oddHeader>
    <oddFooter>&amp;C&amp;"Calibri"&amp;11&amp;K000000&amp;P_x000D_&amp;1#&amp;"Calibri"&amp;10&amp;K000000 Public Information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21"/>
  <dimension ref="B1:Q26"/>
  <sheetViews>
    <sheetView showGridLines="0" showRowColHeaders="0" zoomScaleNormal="100" workbookViewId="0">
      <pane xSplit="3" ySplit="8" topLeftCell="D9" activePane="bottomRight" state="frozen"/>
      <selection activeCell="B31" sqref="B31"/>
      <selection pane="topRight" activeCell="B31" sqref="B31"/>
      <selection pane="bottomLeft" activeCell="B31" sqref="B31"/>
      <selection pane="bottomRight" activeCell="B31" sqref="B31"/>
    </sheetView>
  </sheetViews>
  <sheetFormatPr defaultColWidth="9" defaultRowHeight="14.4"/>
  <cols>
    <col min="1" max="1" width="2.5546875" style="36" customWidth="1"/>
    <col min="2" max="2" width="27.5546875" style="36" customWidth="1"/>
    <col min="3" max="3" width="7.5546875" style="36" customWidth="1"/>
    <col min="4" max="4" width="35.5546875" style="36" customWidth="1"/>
    <col min="5" max="11" width="18.5546875" style="36" customWidth="1"/>
    <col min="12" max="16384" width="9" style="36"/>
  </cols>
  <sheetData>
    <row r="1" spans="2:11" ht="10.199999999999999" customHeight="1"/>
    <row r="2" spans="2:11" ht="27.9" customHeight="1">
      <c r="B2" s="499" t="s">
        <v>769</v>
      </c>
      <c r="C2" s="500"/>
      <c r="D2" s="500"/>
      <c r="E2" s="500"/>
      <c r="F2" s="500"/>
      <c r="G2" s="500"/>
      <c r="H2" s="500"/>
      <c r="I2" s="500"/>
      <c r="J2" s="500"/>
      <c r="K2" s="500"/>
    </row>
    <row r="3" spans="2:11" ht="14.4" customHeight="1">
      <c r="B3" s="168"/>
      <c r="C3" s="38"/>
      <c r="D3" s="38"/>
      <c r="K3" s="38"/>
    </row>
    <row r="4" spans="2:11" ht="21" customHeight="1">
      <c r="B4" s="159"/>
      <c r="C4" s="159"/>
      <c r="D4" s="525" t="s">
        <v>764</v>
      </c>
      <c r="E4" s="547" t="s">
        <v>379</v>
      </c>
      <c r="F4" s="548"/>
      <c r="G4" s="548"/>
      <c r="H4" s="549"/>
      <c r="I4" s="543" t="s">
        <v>380</v>
      </c>
      <c r="J4" s="543" t="s">
        <v>381</v>
      </c>
      <c r="K4" s="543" t="s">
        <v>382</v>
      </c>
    </row>
    <row r="5" spans="2:11" ht="21" customHeight="1">
      <c r="B5" s="159"/>
      <c r="C5" s="159"/>
      <c r="D5" s="525"/>
      <c r="E5" s="160"/>
      <c r="F5" s="547" t="s">
        <v>383</v>
      </c>
      <c r="G5" s="549"/>
      <c r="H5" s="543" t="s">
        <v>384</v>
      </c>
      <c r="I5" s="544"/>
      <c r="J5" s="544"/>
      <c r="K5" s="544"/>
    </row>
    <row r="6" spans="2:11">
      <c r="B6" s="159"/>
      <c r="C6" s="159"/>
      <c r="D6" s="525"/>
      <c r="E6" s="160"/>
      <c r="F6" s="550"/>
      <c r="G6" s="543" t="s">
        <v>365</v>
      </c>
      <c r="H6" s="544"/>
      <c r="I6" s="544"/>
      <c r="J6" s="544"/>
      <c r="K6" s="544"/>
    </row>
    <row r="7" spans="2:11">
      <c r="B7" s="159"/>
      <c r="C7" s="159"/>
      <c r="D7" s="525"/>
      <c r="E7" s="157"/>
      <c r="F7" s="551"/>
      <c r="G7" s="545"/>
      <c r="H7" s="545"/>
      <c r="I7" s="545"/>
      <c r="J7" s="545"/>
      <c r="K7" s="545"/>
    </row>
    <row r="8" spans="2:11">
      <c r="B8" s="136"/>
      <c r="C8" s="111" t="s">
        <v>0</v>
      </c>
      <c r="D8" s="82" t="s">
        <v>682</v>
      </c>
      <c r="E8" s="82" t="s">
        <v>4</v>
      </c>
      <c r="F8" s="82" t="s">
        <v>5</v>
      </c>
      <c r="G8" s="82" t="s">
        <v>6</v>
      </c>
      <c r="H8" s="82" t="s">
        <v>33</v>
      </c>
      <c r="I8" s="82" t="s">
        <v>34</v>
      </c>
      <c r="J8" s="82" t="s">
        <v>71</v>
      </c>
      <c r="K8" s="158" t="s">
        <v>72</v>
      </c>
    </row>
    <row r="9" spans="2:11">
      <c r="C9" s="232">
        <v>1</v>
      </c>
      <c r="D9" s="231" t="s">
        <v>801</v>
      </c>
      <c r="E9" s="212">
        <v>13332</v>
      </c>
      <c r="F9" s="212"/>
      <c r="G9" s="212"/>
      <c r="H9" s="206"/>
      <c r="I9" s="206"/>
      <c r="J9" s="212">
        <v>10.61</v>
      </c>
      <c r="K9" s="206"/>
    </row>
    <row r="10" spans="2:11">
      <c r="C10" s="232">
        <v>2</v>
      </c>
      <c r="D10" s="231" t="s">
        <v>803</v>
      </c>
      <c r="E10" s="212">
        <v>20965</v>
      </c>
      <c r="F10" s="212"/>
      <c r="G10" s="212"/>
      <c r="H10" s="206"/>
      <c r="I10" s="206"/>
      <c r="J10" s="212">
        <v>17.809999999999999</v>
      </c>
      <c r="K10" s="206"/>
    </row>
    <row r="11" spans="2:11">
      <c r="C11" s="232">
        <v>3</v>
      </c>
      <c r="D11" s="231" t="s">
        <v>817</v>
      </c>
      <c r="E11" s="212">
        <v>1931561127.6400001</v>
      </c>
      <c r="F11" s="212">
        <v>4155129.71</v>
      </c>
      <c r="G11" s="212">
        <v>4155129.71</v>
      </c>
      <c r="H11" s="206"/>
      <c r="I11" s="206"/>
      <c r="J11" s="212">
        <v>1547824.4</v>
      </c>
      <c r="K11" s="206"/>
    </row>
    <row r="12" spans="2:11">
      <c r="C12" s="232">
        <v>4</v>
      </c>
      <c r="D12" s="231" t="s">
        <v>925</v>
      </c>
      <c r="E12" s="212">
        <v>20077.88</v>
      </c>
      <c r="F12" s="212"/>
      <c r="G12" s="212"/>
      <c r="H12" s="206"/>
      <c r="I12" s="206"/>
      <c r="J12" s="212">
        <v>15.41</v>
      </c>
      <c r="K12" s="206"/>
    </row>
    <row r="13" spans="2:11">
      <c r="C13" s="232">
        <v>5</v>
      </c>
      <c r="D13" s="231" t="s">
        <v>927</v>
      </c>
      <c r="E13" s="212">
        <v>670934.80000000005</v>
      </c>
      <c r="F13" s="212">
        <v>656</v>
      </c>
      <c r="G13" s="212">
        <v>656</v>
      </c>
      <c r="H13" s="206"/>
      <c r="I13" s="206"/>
      <c r="J13" s="212">
        <v>2180.17</v>
      </c>
      <c r="K13" s="206"/>
    </row>
    <row r="14" spans="2:11">
      <c r="C14" s="232">
        <v>6</v>
      </c>
      <c r="D14" s="231" t="s">
        <v>941</v>
      </c>
      <c r="E14" s="212">
        <v>540300.85</v>
      </c>
      <c r="F14" s="212"/>
      <c r="G14" s="212"/>
      <c r="H14" s="206"/>
      <c r="I14" s="206"/>
      <c r="J14" s="212">
        <v>437.86</v>
      </c>
      <c r="K14" s="206"/>
    </row>
    <row r="15" spans="2:11">
      <c r="C15" s="232">
        <v>7</v>
      </c>
      <c r="D15" s="231" t="s">
        <v>995</v>
      </c>
      <c r="E15" s="212">
        <v>69931.13</v>
      </c>
      <c r="F15" s="212"/>
      <c r="G15" s="212"/>
      <c r="H15" s="206"/>
      <c r="I15" s="206"/>
      <c r="J15" s="212">
        <v>76.849999999999994</v>
      </c>
      <c r="K15" s="206"/>
    </row>
    <row r="16" spans="2:11">
      <c r="C16" s="232">
        <v>8</v>
      </c>
      <c r="D16" s="231" t="s">
        <v>1449</v>
      </c>
      <c r="E16" s="212">
        <v>2874196.82</v>
      </c>
      <c r="F16" s="212"/>
      <c r="G16" s="212"/>
      <c r="H16" s="206"/>
      <c r="I16" s="206"/>
      <c r="J16" s="212">
        <v>4877.3</v>
      </c>
      <c r="K16" s="206"/>
    </row>
    <row r="17" spans="3:17">
      <c r="C17" s="232">
        <v>9</v>
      </c>
      <c r="D17" s="231" t="s">
        <v>1175</v>
      </c>
      <c r="E17" s="212">
        <v>1250</v>
      </c>
      <c r="F17" s="212"/>
      <c r="G17" s="212"/>
      <c r="H17" s="206"/>
      <c r="I17" s="206"/>
      <c r="J17" s="212">
        <v>4.5999999999999996</v>
      </c>
      <c r="K17" s="206"/>
    </row>
    <row r="18" spans="3:17">
      <c r="C18" s="232">
        <v>10</v>
      </c>
      <c r="D18" s="231" t="s">
        <v>1193</v>
      </c>
      <c r="E18" s="212">
        <v>286123.89</v>
      </c>
      <c r="F18" s="212"/>
      <c r="G18" s="212"/>
      <c r="H18" s="206"/>
      <c r="I18" s="206"/>
      <c r="J18" s="212">
        <v>392.64</v>
      </c>
      <c r="K18" s="206"/>
    </row>
    <row r="19" spans="3:17">
      <c r="C19" s="232">
        <v>11</v>
      </c>
      <c r="D19" s="231" t="s">
        <v>1205</v>
      </c>
      <c r="E19" s="212">
        <v>318710.94</v>
      </c>
      <c r="F19" s="212"/>
      <c r="G19" s="212"/>
      <c r="H19" s="206"/>
      <c r="I19" s="206"/>
      <c r="J19" s="212">
        <v>59.76</v>
      </c>
      <c r="K19" s="206"/>
    </row>
    <row r="20" spans="3:17">
      <c r="C20" s="232">
        <v>12</v>
      </c>
      <c r="D20" s="231" t="s">
        <v>1486</v>
      </c>
      <c r="E20" s="212">
        <v>6021</v>
      </c>
      <c r="F20" s="212"/>
      <c r="G20" s="212"/>
      <c r="H20" s="206"/>
      <c r="I20" s="206"/>
      <c r="J20" s="212">
        <v>4.5999999999999996</v>
      </c>
      <c r="K20" s="206"/>
    </row>
    <row r="21" spans="3:17">
      <c r="C21" s="232">
        <v>13</v>
      </c>
      <c r="D21" s="231" t="s">
        <v>1448</v>
      </c>
      <c r="E21" s="212">
        <v>24749.72</v>
      </c>
      <c r="F21" s="212"/>
      <c r="G21" s="212"/>
      <c r="H21" s="206"/>
      <c r="I21" s="206"/>
      <c r="J21" s="212">
        <v>31.06</v>
      </c>
      <c r="K21" s="206"/>
    </row>
    <row r="22" spans="3:17">
      <c r="C22" s="232">
        <v>14</v>
      </c>
      <c r="D22" s="231" t="s">
        <v>1450</v>
      </c>
      <c r="E22" s="212">
        <v>42982</v>
      </c>
      <c r="F22" s="212"/>
      <c r="G22" s="212"/>
      <c r="H22" s="206"/>
      <c r="I22" s="206"/>
      <c r="J22" s="212">
        <v>7.52</v>
      </c>
      <c r="K22" s="206"/>
    </row>
    <row r="23" spans="3:17">
      <c r="C23" s="232">
        <v>15</v>
      </c>
      <c r="D23" s="231" t="s">
        <v>1451</v>
      </c>
      <c r="E23" s="212">
        <v>5996994.5600001812</v>
      </c>
      <c r="F23" s="212">
        <v>125000</v>
      </c>
      <c r="G23" s="212">
        <v>125000</v>
      </c>
      <c r="H23" s="206"/>
      <c r="I23" s="206"/>
      <c r="J23" s="212">
        <v>3290.1900000006426</v>
      </c>
      <c r="K23" s="206"/>
    </row>
    <row r="26" spans="3:17" ht="64.5" customHeight="1">
      <c r="D26" s="503" t="s">
        <v>1485</v>
      </c>
      <c r="E26" s="503"/>
      <c r="F26" s="503"/>
      <c r="G26" s="503"/>
      <c r="H26" s="503"/>
      <c r="I26" s="503"/>
      <c r="J26" s="503"/>
      <c r="K26" s="503"/>
      <c r="L26" s="503"/>
      <c r="M26" s="503"/>
      <c r="N26" s="503"/>
      <c r="O26" s="503"/>
      <c r="P26" s="503"/>
      <c r="Q26" s="503"/>
    </row>
  </sheetData>
  <mergeCells count="11">
    <mergeCell ref="D26:Q26"/>
    <mergeCell ref="D4:D7"/>
    <mergeCell ref="B2:K2"/>
    <mergeCell ref="E4:H4"/>
    <mergeCell ref="J4:J7"/>
    <mergeCell ref="K4:K7"/>
    <mergeCell ref="F5:G5"/>
    <mergeCell ref="H5:H7"/>
    <mergeCell ref="F6:F7"/>
    <mergeCell ref="G6:G7"/>
    <mergeCell ref="I4:I7"/>
  </mergeCells>
  <dataValidations count="1">
    <dataValidation type="list" allowBlank="1" showInputMessage="1" showErrorMessage="1" sqref="D9:D23" xr:uid="{00000000-0002-0000-2800-000000000000}">
      <formula1>lkpf2b520387051429ab2e99b0d729f2417</formula1>
    </dataValidation>
  </dataValidations>
  <pageMargins left="0.70866141732283472" right="0.70866141732283472" top="0.74803149606299213" bottom="0.74803149606299213" header="0.31496062992125984" footer="0.31496062992125984"/>
  <pageSetup paperSize="9" orientation="landscape" r:id="rId1"/>
  <headerFooter>
    <oddHeader>&amp;CEN
Annex XV</oddHeader>
    <oddFooter>&amp;C&amp;"Calibri"&amp;11&amp;K000000&amp;P_x000D_&amp;1#&amp;"Calibri"&amp;10&amp;K000000 Public Information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2">
    <pageSetUpPr fitToPage="1"/>
  </sheetPr>
  <dimension ref="B1:I29"/>
  <sheetViews>
    <sheetView showGridLines="0" showRowColHeaders="0" zoomScaleNormal="100" workbookViewId="0">
      <pane xSplit="3" ySplit="9" topLeftCell="D10" activePane="bottomRight" state="frozen"/>
      <selection activeCell="B31" sqref="B31"/>
      <selection pane="topRight" activeCell="B31" sqref="B31"/>
      <selection pane="bottomLeft" activeCell="B31" sqref="B31"/>
      <selection pane="bottomRight" activeCell="C9" sqref="C9"/>
    </sheetView>
  </sheetViews>
  <sheetFormatPr defaultColWidth="9" defaultRowHeight="14.4"/>
  <cols>
    <col min="1" max="1" width="2.5546875" style="36" customWidth="1"/>
    <col min="2" max="2" width="54.109375" style="36" customWidth="1"/>
    <col min="3" max="3" width="7.5546875" style="36" customWidth="1"/>
    <col min="4" max="9" width="18.5546875" style="36" customWidth="1"/>
    <col min="10" max="16384" width="9" style="36"/>
  </cols>
  <sheetData>
    <row r="1" spans="2:9" ht="10.199999999999999" customHeight="1"/>
    <row r="2" spans="2:9" ht="27.9" customHeight="1">
      <c r="B2" s="499" t="s">
        <v>667</v>
      </c>
      <c r="C2" s="500"/>
      <c r="D2" s="500"/>
      <c r="E2" s="500"/>
      <c r="F2" s="500"/>
      <c r="G2" s="500"/>
      <c r="H2" s="500"/>
      <c r="I2" s="500"/>
    </row>
    <row r="3" spans="2:9" ht="14.4" customHeight="1">
      <c r="B3" s="168"/>
      <c r="C3" s="38"/>
    </row>
    <row r="4" spans="2:9">
      <c r="B4" s="119"/>
    </row>
    <row r="5" spans="2:9" ht="19.5" customHeight="1">
      <c r="B5" s="119"/>
      <c r="C5" s="119"/>
      <c r="D5" s="508" t="s">
        <v>386</v>
      </c>
      <c r="E5" s="512"/>
      <c r="F5" s="512"/>
      <c r="G5" s="509"/>
      <c r="H5" s="505" t="s">
        <v>380</v>
      </c>
      <c r="I5" s="505" t="s">
        <v>382</v>
      </c>
    </row>
    <row r="6" spans="2:9" ht="49.5" customHeight="1">
      <c r="B6" s="119"/>
      <c r="C6" s="119"/>
      <c r="D6" s="320"/>
      <c r="E6" s="508" t="s">
        <v>383</v>
      </c>
      <c r="F6" s="509"/>
      <c r="G6" s="326" t="s">
        <v>387</v>
      </c>
      <c r="H6" s="506"/>
      <c r="I6" s="506"/>
    </row>
    <row r="7" spans="2:9">
      <c r="B7" s="119"/>
      <c r="C7" s="119"/>
      <c r="D7" s="320"/>
      <c r="E7" s="555"/>
      <c r="F7" s="505" t="s">
        <v>365</v>
      </c>
      <c r="G7" s="557"/>
      <c r="H7" s="506"/>
      <c r="I7" s="506"/>
    </row>
    <row r="8" spans="2:9">
      <c r="B8" s="119"/>
      <c r="C8" s="119"/>
      <c r="D8" s="316"/>
      <c r="E8" s="556"/>
      <c r="F8" s="507"/>
      <c r="G8" s="558"/>
      <c r="H8" s="507"/>
      <c r="I8" s="507"/>
    </row>
    <row r="9" spans="2:9">
      <c r="B9" s="119"/>
      <c r="C9" s="68" t="s">
        <v>0</v>
      </c>
      <c r="D9" s="69" t="s">
        <v>4</v>
      </c>
      <c r="E9" s="69" t="s">
        <v>5</v>
      </c>
      <c r="F9" s="69" t="s">
        <v>6</v>
      </c>
      <c r="G9" s="69" t="s">
        <v>33</v>
      </c>
      <c r="H9" s="69" t="s">
        <v>34</v>
      </c>
      <c r="I9" s="69" t="s">
        <v>71</v>
      </c>
    </row>
    <row r="10" spans="2:9">
      <c r="B10" s="310" t="s">
        <v>388</v>
      </c>
      <c r="C10" s="109" t="s">
        <v>95</v>
      </c>
      <c r="D10" s="212">
        <v>818511295.22000003</v>
      </c>
      <c r="E10" s="212">
        <v>24221478.039999999</v>
      </c>
      <c r="F10" s="212">
        <v>24221478.039999999</v>
      </c>
      <c r="G10" s="212">
        <v>818511295.22000003</v>
      </c>
      <c r="H10" s="212">
        <v>-14017640.42</v>
      </c>
      <c r="I10" s="212"/>
    </row>
    <row r="11" spans="2:9">
      <c r="B11" s="327" t="s">
        <v>389</v>
      </c>
      <c r="C11" s="109" t="s">
        <v>96</v>
      </c>
      <c r="D11" s="212">
        <v>1527535.1</v>
      </c>
      <c r="E11" s="212"/>
      <c r="F11" s="212"/>
      <c r="G11" s="212">
        <v>1527535.1</v>
      </c>
      <c r="H11" s="212">
        <v>-899.03</v>
      </c>
      <c r="I11" s="212"/>
    </row>
    <row r="12" spans="2:9">
      <c r="B12" s="327" t="s">
        <v>390</v>
      </c>
      <c r="C12" s="109" t="s">
        <v>100</v>
      </c>
      <c r="D12" s="212">
        <v>260343365.33000001</v>
      </c>
      <c r="E12" s="212">
        <v>6512380.4900000002</v>
      </c>
      <c r="F12" s="212">
        <v>6512380.4900000002</v>
      </c>
      <c r="G12" s="212">
        <v>260343365.33000001</v>
      </c>
      <c r="H12" s="212">
        <v>-2565533.3199999998</v>
      </c>
      <c r="I12" s="212"/>
    </row>
    <row r="13" spans="2:9">
      <c r="B13" s="327" t="s">
        <v>391</v>
      </c>
      <c r="C13" s="109" t="s">
        <v>101</v>
      </c>
      <c r="D13" s="212">
        <v>14860525.93</v>
      </c>
      <c r="E13" s="212">
        <v>237807.02</v>
      </c>
      <c r="F13" s="212">
        <v>237807.02</v>
      </c>
      <c r="G13" s="212">
        <v>14860525.93</v>
      </c>
      <c r="H13" s="212">
        <v>-309927.75</v>
      </c>
      <c r="I13" s="212"/>
    </row>
    <row r="14" spans="2:9">
      <c r="B14" s="327" t="s">
        <v>392</v>
      </c>
      <c r="C14" s="109" t="s">
        <v>102</v>
      </c>
      <c r="D14" s="212">
        <v>13295902.960000001</v>
      </c>
      <c r="E14" s="212">
        <v>299104</v>
      </c>
      <c r="F14" s="212">
        <v>299104</v>
      </c>
      <c r="G14" s="212">
        <v>13295902.960000001</v>
      </c>
      <c r="H14" s="212">
        <v>-46934.09</v>
      </c>
      <c r="I14" s="212"/>
    </row>
    <row r="15" spans="2:9">
      <c r="B15" s="327" t="s">
        <v>393</v>
      </c>
      <c r="C15" s="109" t="s">
        <v>103</v>
      </c>
      <c r="D15" s="212">
        <v>819350848.98000002</v>
      </c>
      <c r="E15" s="212">
        <v>23083149.350000001</v>
      </c>
      <c r="F15" s="212">
        <v>23083149.350000001</v>
      </c>
      <c r="G15" s="212">
        <v>819350848.98000002</v>
      </c>
      <c r="H15" s="212">
        <v>-9606273.8599999994</v>
      </c>
      <c r="I15" s="212"/>
    </row>
    <row r="16" spans="2:9">
      <c r="B16" s="327" t="s">
        <v>394</v>
      </c>
      <c r="C16" s="109" t="s">
        <v>108</v>
      </c>
      <c r="D16" s="212">
        <v>716763938.74000001</v>
      </c>
      <c r="E16" s="212">
        <v>15224018.359999999</v>
      </c>
      <c r="F16" s="212">
        <v>15224018.359999999</v>
      </c>
      <c r="G16" s="212">
        <v>716763938.74000001</v>
      </c>
      <c r="H16" s="212">
        <v>-10638289.960000001</v>
      </c>
      <c r="I16" s="212"/>
    </row>
    <row r="17" spans="2:9">
      <c r="B17" s="327" t="s">
        <v>395</v>
      </c>
      <c r="C17" s="109" t="s">
        <v>104</v>
      </c>
      <c r="D17" s="212">
        <v>138003913.24000001</v>
      </c>
      <c r="E17" s="212">
        <v>7448341.4199999999</v>
      </c>
      <c r="F17" s="212">
        <v>7448341.4199999999</v>
      </c>
      <c r="G17" s="212">
        <v>138003913.24000001</v>
      </c>
      <c r="H17" s="212">
        <v>-2983117.28</v>
      </c>
      <c r="I17" s="212"/>
    </row>
    <row r="18" spans="2:9">
      <c r="B18" s="327" t="s">
        <v>396</v>
      </c>
      <c r="C18" s="109" t="s">
        <v>105</v>
      </c>
      <c r="D18" s="212">
        <v>314777062.51999998</v>
      </c>
      <c r="E18" s="212">
        <v>22973252.969999999</v>
      </c>
      <c r="F18" s="212">
        <v>22973252.969999999</v>
      </c>
      <c r="G18" s="212">
        <v>314777062.51999998</v>
      </c>
      <c r="H18" s="212">
        <v>-13137531.9</v>
      </c>
      <c r="I18" s="212"/>
    </row>
    <row r="19" spans="2:9">
      <c r="B19" s="327" t="s">
        <v>397</v>
      </c>
      <c r="C19" s="109" t="s">
        <v>106</v>
      </c>
      <c r="D19" s="212">
        <v>148149433.74000001</v>
      </c>
      <c r="E19" s="212">
        <v>3660439.07</v>
      </c>
      <c r="F19" s="212">
        <v>3660439.07</v>
      </c>
      <c r="G19" s="212">
        <v>148149433.74000001</v>
      </c>
      <c r="H19" s="212">
        <v>-725188.11</v>
      </c>
      <c r="I19" s="212"/>
    </row>
    <row r="20" spans="2:9">
      <c r="B20" s="327" t="s">
        <v>1280</v>
      </c>
      <c r="C20" s="109" t="s">
        <v>350</v>
      </c>
      <c r="D20" s="212">
        <v>164413960.56999999</v>
      </c>
      <c r="E20" s="212">
        <v>103200.02</v>
      </c>
      <c r="F20" s="212">
        <v>103200.02</v>
      </c>
      <c r="G20" s="212">
        <v>164413960.56999999</v>
      </c>
      <c r="H20" s="212">
        <v>-422772.96</v>
      </c>
      <c r="I20" s="212"/>
    </row>
    <row r="21" spans="2:9">
      <c r="B21" s="327" t="s">
        <v>398</v>
      </c>
      <c r="C21" s="109" t="s">
        <v>109</v>
      </c>
      <c r="D21" s="212">
        <v>697391479.99000001</v>
      </c>
      <c r="E21" s="212">
        <v>14240207.029999999</v>
      </c>
      <c r="F21" s="212">
        <v>14240207.029999999</v>
      </c>
      <c r="G21" s="212">
        <v>697391479.99000001</v>
      </c>
      <c r="H21" s="212">
        <v>-4959559.4800000004</v>
      </c>
      <c r="I21" s="212"/>
    </row>
    <row r="22" spans="2:9">
      <c r="B22" s="327" t="s">
        <v>399</v>
      </c>
      <c r="C22" s="109" t="s">
        <v>111</v>
      </c>
      <c r="D22" s="212">
        <v>664860161.90999997</v>
      </c>
      <c r="E22" s="212">
        <v>6868927.5199999996</v>
      </c>
      <c r="F22" s="212">
        <v>6868927.5199999996</v>
      </c>
      <c r="G22" s="212">
        <v>664860161.90999997</v>
      </c>
      <c r="H22" s="212">
        <v>-3733782.57</v>
      </c>
      <c r="I22" s="212"/>
    </row>
    <row r="23" spans="2:9">
      <c r="B23" s="327" t="s">
        <v>400</v>
      </c>
      <c r="C23" s="109" t="s">
        <v>112</v>
      </c>
      <c r="D23" s="212">
        <v>407435740.5</v>
      </c>
      <c r="E23" s="212">
        <v>11936535.17</v>
      </c>
      <c r="F23" s="212">
        <v>11936535.17</v>
      </c>
      <c r="G23" s="212">
        <v>407435740.5</v>
      </c>
      <c r="H23" s="212">
        <v>-4095634.2</v>
      </c>
      <c r="I23" s="212"/>
    </row>
    <row r="24" spans="2:9">
      <c r="B24" s="327" t="s">
        <v>401</v>
      </c>
      <c r="C24" s="109" t="s">
        <v>113</v>
      </c>
      <c r="D24" s="212">
        <v>39851</v>
      </c>
      <c r="E24" s="212"/>
      <c r="F24" s="212"/>
      <c r="G24" s="212">
        <v>39851</v>
      </c>
      <c r="H24" s="212">
        <v>-40</v>
      </c>
      <c r="I24" s="212"/>
    </row>
    <row r="25" spans="2:9">
      <c r="B25" s="327" t="s">
        <v>402</v>
      </c>
      <c r="C25" s="109" t="s">
        <v>114</v>
      </c>
      <c r="D25" s="212">
        <v>9605983.9399999995</v>
      </c>
      <c r="E25" s="212">
        <v>175103</v>
      </c>
      <c r="F25" s="212">
        <v>175103</v>
      </c>
      <c r="G25" s="212">
        <v>9605983.9399999995</v>
      </c>
      <c r="H25" s="212">
        <v>-154828.9</v>
      </c>
      <c r="I25" s="212"/>
    </row>
    <row r="26" spans="2:9">
      <c r="B26" s="327" t="s">
        <v>403</v>
      </c>
      <c r="C26" s="109" t="s">
        <v>115</v>
      </c>
      <c r="D26" s="212">
        <v>331644602.74000001</v>
      </c>
      <c r="E26" s="212">
        <v>2801274.33</v>
      </c>
      <c r="F26" s="212">
        <v>2801274.33</v>
      </c>
      <c r="G26" s="212">
        <v>331644602.74000001</v>
      </c>
      <c r="H26" s="212">
        <v>-1382894.57</v>
      </c>
      <c r="I26" s="212"/>
    </row>
    <row r="27" spans="2:9">
      <c r="B27" s="327" t="s">
        <v>404</v>
      </c>
      <c r="C27" s="109" t="s">
        <v>116</v>
      </c>
      <c r="D27" s="212">
        <v>41509718.729999997</v>
      </c>
      <c r="E27" s="212">
        <v>1564058.28</v>
      </c>
      <c r="F27" s="212">
        <v>1564058.28</v>
      </c>
      <c r="G27" s="212">
        <v>41509718.729999997</v>
      </c>
      <c r="H27" s="212">
        <v>-467034.77</v>
      </c>
      <c r="I27" s="212"/>
    </row>
    <row r="28" spans="2:9">
      <c r="B28" s="327" t="s">
        <v>405</v>
      </c>
      <c r="C28" s="109" t="s">
        <v>117</v>
      </c>
      <c r="D28" s="212">
        <v>137726273.28</v>
      </c>
      <c r="E28" s="212">
        <v>9732382.5899999999</v>
      </c>
      <c r="F28" s="212">
        <v>9732382.5899999999</v>
      </c>
      <c r="G28" s="212">
        <v>137726273.28</v>
      </c>
      <c r="H28" s="212">
        <v>-2817476.22</v>
      </c>
      <c r="I28" s="212"/>
    </row>
    <row r="29" spans="2:9">
      <c r="B29" s="151" t="s">
        <v>32</v>
      </c>
      <c r="C29" s="110" t="s">
        <v>118</v>
      </c>
      <c r="D29" s="212">
        <v>5700211594.4200001</v>
      </c>
      <c r="E29" s="212">
        <v>151081658.66</v>
      </c>
      <c r="F29" s="212">
        <v>151081658.66</v>
      </c>
      <c r="G29" s="212">
        <v>5700211594.4200001</v>
      </c>
      <c r="H29" s="212">
        <v>-72065359.390000001</v>
      </c>
      <c r="I29" s="212"/>
    </row>
  </sheetData>
  <mergeCells count="8">
    <mergeCell ref="B2:I2"/>
    <mergeCell ref="D5:G5"/>
    <mergeCell ref="H5:H8"/>
    <mergeCell ref="I5:I8"/>
    <mergeCell ref="E6:F6"/>
    <mergeCell ref="E7:E8"/>
    <mergeCell ref="F7:F8"/>
    <mergeCell ref="G7:G8"/>
  </mergeCells>
  <pageMargins left="0.70866141732283472" right="0.70866141732283472" top="0.74803149606299213" bottom="0.74803149606299213" header="0.31496062992125984" footer="0.31496062992125984"/>
  <pageSetup paperSize="9" fitToWidth="0" orientation="landscape" r:id="rId1"/>
  <headerFooter>
    <oddHeader>&amp;CEN
Annex XV</oddHeader>
    <oddFooter>&amp;C&amp;"Calibri"&amp;11&amp;K000000&amp;P_x000D_&amp;1#&amp;"Calibri"&amp;10&amp;K000000 Public Information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8">
    <pageSetUpPr autoPageBreaks="0" fitToPage="1"/>
  </sheetPr>
  <dimension ref="A1:J14"/>
  <sheetViews>
    <sheetView showGridLines="0" showRowColHeaders="0" zoomScaleNormal="100" zoomScaleSheetLayoutView="100" zoomScalePageLayoutView="80" workbookViewId="0">
      <pane xSplit="3" ySplit="8" topLeftCell="D9" activePane="bottomRight" state="frozen"/>
      <selection activeCell="B31" sqref="B31"/>
      <selection pane="topRight" activeCell="B31" sqref="B31"/>
      <selection pane="bottomLeft" activeCell="B31" sqref="B31"/>
      <selection pane="bottomRight" activeCell="C8" sqref="C8"/>
    </sheetView>
  </sheetViews>
  <sheetFormatPr defaultColWidth="9.109375" defaultRowHeight="14.4"/>
  <cols>
    <col min="1" max="1" width="2.5546875" style="36" customWidth="1"/>
    <col min="2" max="2" width="55" style="36" customWidth="1"/>
    <col min="3" max="3" width="7.5546875" style="36" customWidth="1"/>
    <col min="4" max="8" width="18.5546875" style="36" customWidth="1"/>
    <col min="9" max="16384" width="9.109375" style="36"/>
  </cols>
  <sheetData>
    <row r="1" spans="1:10" ht="10.199999999999999" customHeight="1"/>
    <row r="2" spans="1:10" ht="27.9" customHeight="1">
      <c r="B2" s="499" t="s">
        <v>662</v>
      </c>
      <c r="C2" s="500"/>
      <c r="D2" s="500"/>
      <c r="E2" s="500"/>
      <c r="F2" s="500"/>
      <c r="G2" s="500"/>
      <c r="H2" s="500"/>
      <c r="I2" s="43"/>
      <c r="J2" s="44"/>
    </row>
    <row r="3" spans="1:10" ht="14.4" customHeight="1">
      <c r="A3" s="45"/>
      <c r="B3" s="168"/>
      <c r="J3" s="44"/>
    </row>
    <row r="5" spans="1:10" ht="32.25" customHeight="1">
      <c r="B5" s="34"/>
      <c r="D5" s="331" t="s">
        <v>322</v>
      </c>
      <c r="E5" s="332" t="s">
        <v>323</v>
      </c>
      <c r="F5" s="146"/>
      <c r="G5" s="146"/>
      <c r="H5" s="147"/>
      <c r="I5" s="44"/>
      <c r="J5" s="44"/>
    </row>
    <row r="6" spans="1:10" ht="32.25" customHeight="1">
      <c r="B6" s="34"/>
      <c r="D6" s="329"/>
      <c r="E6" s="330"/>
      <c r="F6" s="331" t="s">
        <v>647</v>
      </c>
      <c r="G6" s="332" t="s">
        <v>648</v>
      </c>
      <c r="H6" s="333"/>
      <c r="I6" s="44"/>
      <c r="J6" s="44"/>
    </row>
    <row r="7" spans="1:10" ht="32.25" customHeight="1">
      <c r="B7" s="34"/>
      <c r="D7" s="334"/>
      <c r="E7" s="335"/>
      <c r="F7" s="334"/>
      <c r="G7" s="335"/>
      <c r="H7" s="331" t="s">
        <v>649</v>
      </c>
      <c r="I7" s="44"/>
      <c r="J7" s="44"/>
    </row>
    <row r="8" spans="1:10">
      <c r="B8" s="34"/>
      <c r="C8" s="68" t="s">
        <v>0</v>
      </c>
      <c r="D8" s="58" t="s">
        <v>4</v>
      </c>
      <c r="E8" s="123" t="s">
        <v>5</v>
      </c>
      <c r="F8" s="58" t="s">
        <v>6</v>
      </c>
      <c r="G8" s="123" t="s">
        <v>33</v>
      </c>
      <c r="H8" s="58" t="s">
        <v>34</v>
      </c>
      <c r="I8" s="44"/>
      <c r="J8" s="44"/>
    </row>
    <row r="9" spans="1:10">
      <c r="B9" s="299" t="s">
        <v>324</v>
      </c>
      <c r="C9" s="58">
        <v>1</v>
      </c>
      <c r="D9" s="212">
        <v>13988355915.3078</v>
      </c>
      <c r="E9" s="212">
        <v>43489126738.8722</v>
      </c>
      <c r="F9" s="212">
        <v>43488883850.402199</v>
      </c>
      <c r="G9" s="212">
        <v>242888.47</v>
      </c>
      <c r="H9" s="212"/>
      <c r="I9" s="44"/>
      <c r="J9" s="44"/>
    </row>
    <row r="10" spans="1:10">
      <c r="B10" s="299" t="s">
        <v>325</v>
      </c>
      <c r="C10" s="58">
        <v>2</v>
      </c>
      <c r="D10" s="212">
        <v>1069030723.78</v>
      </c>
      <c r="E10" s="212"/>
      <c r="F10" s="212"/>
      <c r="G10" s="212"/>
      <c r="H10" s="206"/>
      <c r="I10" s="44"/>
      <c r="J10" s="44"/>
    </row>
    <row r="11" spans="1:10">
      <c r="B11" s="62" t="s">
        <v>32</v>
      </c>
      <c r="C11" s="58">
        <v>3</v>
      </c>
      <c r="D11" s="314">
        <v>15057386639.087799</v>
      </c>
      <c r="E11" s="314">
        <v>43489126738.8722</v>
      </c>
      <c r="F11" s="314">
        <v>43488883850.402199</v>
      </c>
      <c r="G11" s="314">
        <v>242888.47</v>
      </c>
      <c r="H11" s="314"/>
      <c r="I11" s="44"/>
      <c r="J11" s="44"/>
    </row>
    <row r="12" spans="1:10">
      <c r="B12" s="328" t="s">
        <v>326</v>
      </c>
      <c r="C12" s="58">
        <v>4</v>
      </c>
      <c r="D12" s="212">
        <v>37832045.406800002</v>
      </c>
      <c r="E12" s="212">
        <v>386096407.05320001</v>
      </c>
      <c r="F12" s="212">
        <v>386096407.05320001</v>
      </c>
      <c r="G12" s="212"/>
      <c r="H12" s="212"/>
      <c r="I12" s="44"/>
      <c r="J12" s="44"/>
    </row>
    <row r="13" spans="1:10">
      <c r="B13" s="328" t="s">
        <v>327</v>
      </c>
      <c r="C13" s="58" t="s">
        <v>753</v>
      </c>
      <c r="D13" s="212">
        <v>174880367.85679999</v>
      </c>
      <c r="E13" s="212">
        <v>386096407.05320001</v>
      </c>
      <c r="F13" s="206"/>
      <c r="G13" s="206"/>
      <c r="H13" s="206"/>
      <c r="I13" s="44"/>
      <c r="J13" s="44"/>
    </row>
    <row r="14" spans="1:10">
      <c r="B14" s="20"/>
    </row>
  </sheetData>
  <mergeCells count="1">
    <mergeCell ref="B2:H2"/>
  </mergeCells>
  <pageMargins left="0.70866141732283472" right="0.70866141732283472" top="0.74803149606299213" bottom="0.74803149606299213" header="0.31496062992125984" footer="0.31496062992125984"/>
  <pageSetup paperSize="9" orientation="landscape" r:id="rId1"/>
  <headerFooter>
    <oddHeader>&amp;CEN
Annex XVII</oddHeader>
    <oddFooter>&amp;C&amp;"Calibri"&amp;11&amp;K000000&amp;P_x000D_&amp;1#&amp;"Calibri"&amp;10&amp;K000000 Public Information</oddFooter>
    <evenHeader>&amp;L&amp;"Times New Roman,Regular"&amp;12&amp;K000000Central Bank of Ireland - RESTRICTED</evenHeader>
    <firstHeader>&amp;L&amp;"Times New Roman,Regular"&amp;12&amp;K000000Central Bank of Ireland - RESTRICTED</first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9">
    <pageSetUpPr fitToPage="1"/>
  </sheetPr>
  <dimension ref="A1:I23"/>
  <sheetViews>
    <sheetView showGridLines="0" showRowColHeaders="0" zoomScaleNormal="100" zoomScalePageLayoutView="80" workbookViewId="0">
      <pane xSplit="3" ySplit="6" topLeftCell="D7" activePane="bottomRight" state="frozen"/>
      <selection activeCell="B31" sqref="B31"/>
      <selection pane="topRight" activeCell="B31" sqref="B31"/>
      <selection pane="bottomLeft" activeCell="B31" sqref="B31"/>
      <selection pane="bottomRight" activeCell="C6" sqref="C6"/>
    </sheetView>
  </sheetViews>
  <sheetFormatPr defaultColWidth="9" defaultRowHeight="14.4"/>
  <cols>
    <col min="1" max="1" width="2.5546875" style="36" customWidth="1"/>
    <col min="2" max="2" width="69.109375" style="36" customWidth="1"/>
    <col min="3" max="3" width="7.5546875" style="36" customWidth="1"/>
    <col min="4" max="9" width="24.88671875" style="36" customWidth="1"/>
    <col min="10" max="16384" width="9" style="36"/>
  </cols>
  <sheetData>
    <row r="1" spans="1:9" ht="10.199999999999999" customHeight="1"/>
    <row r="2" spans="1:9" ht="27.9" customHeight="1">
      <c r="B2" s="499" t="s">
        <v>668</v>
      </c>
      <c r="C2" s="500"/>
      <c r="D2" s="500"/>
      <c r="E2" s="500"/>
      <c r="F2" s="500"/>
      <c r="G2" s="500"/>
      <c r="H2" s="500"/>
      <c r="I2" s="500"/>
    </row>
    <row r="3" spans="1:9" ht="14.4" customHeight="1">
      <c r="B3" s="168"/>
    </row>
    <row r="4" spans="1:9">
      <c r="A4" s="41"/>
      <c r="C4" s="41"/>
      <c r="D4" s="559" t="s">
        <v>406</v>
      </c>
      <c r="E4" s="525"/>
      <c r="F4" s="526" t="s">
        <v>407</v>
      </c>
      <c r="G4" s="528"/>
      <c r="H4" s="560" t="s">
        <v>408</v>
      </c>
      <c r="I4" s="561"/>
    </row>
    <row r="5" spans="1:9" ht="28.8">
      <c r="A5" s="27"/>
      <c r="C5" s="27"/>
      <c r="D5" s="118" t="s">
        <v>385</v>
      </c>
      <c r="E5" s="117" t="s">
        <v>351</v>
      </c>
      <c r="F5" s="339" t="s">
        <v>385</v>
      </c>
      <c r="G5" s="291" t="s">
        <v>351</v>
      </c>
      <c r="H5" s="70" t="s">
        <v>263</v>
      </c>
      <c r="I5" s="70" t="s">
        <v>409</v>
      </c>
    </row>
    <row r="6" spans="1:9">
      <c r="A6" s="27"/>
      <c r="B6" s="136" t="s">
        <v>199</v>
      </c>
      <c r="C6" s="68" t="s">
        <v>0</v>
      </c>
      <c r="D6" s="90" t="s">
        <v>4</v>
      </c>
      <c r="E6" s="68" t="s">
        <v>5</v>
      </c>
      <c r="F6" s="68" t="s">
        <v>6</v>
      </c>
      <c r="G6" s="68" t="s">
        <v>33</v>
      </c>
      <c r="H6" s="68" t="s">
        <v>34</v>
      </c>
      <c r="I6" s="68" t="s">
        <v>71</v>
      </c>
    </row>
    <row r="7" spans="1:9">
      <c r="B7" s="336" t="s">
        <v>410</v>
      </c>
      <c r="C7" s="107">
        <v>1</v>
      </c>
      <c r="D7" s="230">
        <v>8236957108.1000004</v>
      </c>
      <c r="E7" s="212"/>
      <c r="F7" s="212">
        <v>8236957108.1000004</v>
      </c>
      <c r="G7" s="212"/>
      <c r="H7" s="212"/>
      <c r="I7" s="229"/>
    </row>
    <row r="8" spans="1:9">
      <c r="B8" s="337" t="s">
        <v>411</v>
      </c>
      <c r="C8" s="107">
        <v>2</v>
      </c>
      <c r="D8" s="212">
        <v>228883125.94999999</v>
      </c>
      <c r="E8" s="212"/>
      <c r="F8" s="212">
        <v>228883125.94999999</v>
      </c>
      <c r="G8" s="212"/>
      <c r="H8" s="212"/>
      <c r="I8" s="229"/>
    </row>
    <row r="9" spans="1:9">
      <c r="B9" s="337" t="s">
        <v>204</v>
      </c>
      <c r="C9" s="107">
        <v>3</v>
      </c>
      <c r="D9" s="212"/>
      <c r="E9" s="212"/>
      <c r="F9" s="212"/>
      <c r="G9" s="212"/>
      <c r="H9" s="212"/>
      <c r="I9" s="229"/>
    </row>
    <row r="10" spans="1:9">
      <c r="B10" s="337" t="s">
        <v>205</v>
      </c>
      <c r="C10" s="107">
        <v>4</v>
      </c>
      <c r="D10" s="212"/>
      <c r="E10" s="212"/>
      <c r="F10" s="212"/>
      <c r="G10" s="212"/>
      <c r="H10" s="212"/>
      <c r="I10" s="229"/>
    </row>
    <row r="11" spans="1:9">
      <c r="B11" s="337" t="s">
        <v>206</v>
      </c>
      <c r="C11" s="107">
        <v>5</v>
      </c>
      <c r="D11" s="212">
        <v>4272404.4800000004</v>
      </c>
      <c r="E11" s="212"/>
      <c r="F11" s="212">
        <v>4272404.4800000004</v>
      </c>
      <c r="G11" s="212"/>
      <c r="H11" s="212"/>
      <c r="I11" s="229"/>
    </row>
    <row r="12" spans="1:9">
      <c r="B12" s="337" t="s">
        <v>207</v>
      </c>
      <c r="C12" s="107">
        <v>6</v>
      </c>
      <c r="D12" s="212">
        <v>445994374.73180002</v>
      </c>
      <c r="E12" s="212">
        <v>25932.400000000001</v>
      </c>
      <c r="F12" s="212">
        <v>445994374.73180002</v>
      </c>
      <c r="G12" s="212">
        <v>12966.2</v>
      </c>
      <c r="H12" s="212">
        <v>316095044.7949</v>
      </c>
      <c r="I12" s="229">
        <v>0.7087</v>
      </c>
    </row>
    <row r="13" spans="1:9">
      <c r="B13" s="337" t="s">
        <v>208</v>
      </c>
      <c r="C13" s="107">
        <v>7</v>
      </c>
      <c r="D13" s="212">
        <v>196379560.01199999</v>
      </c>
      <c r="E13" s="212">
        <v>33781323.18</v>
      </c>
      <c r="F13" s="212">
        <v>196124842.472</v>
      </c>
      <c r="G13" s="212">
        <v>20106296.960999999</v>
      </c>
      <c r="H13" s="212">
        <v>190595380.40490001</v>
      </c>
      <c r="I13" s="229">
        <v>0.88139999999999996</v>
      </c>
    </row>
    <row r="14" spans="1:9">
      <c r="B14" s="337" t="s">
        <v>209</v>
      </c>
      <c r="C14" s="107">
        <v>8</v>
      </c>
      <c r="D14" s="212">
        <v>1045293627.87</v>
      </c>
      <c r="E14" s="212">
        <v>546733785.24000001</v>
      </c>
      <c r="F14" s="212">
        <v>1042845620.99</v>
      </c>
      <c r="G14" s="212">
        <v>267045104.766</v>
      </c>
      <c r="H14" s="212">
        <v>907972339.69649994</v>
      </c>
      <c r="I14" s="229">
        <v>0.69320000000000004</v>
      </c>
    </row>
    <row r="15" spans="1:9">
      <c r="B15" s="337" t="s">
        <v>412</v>
      </c>
      <c r="C15" s="107">
        <v>9</v>
      </c>
      <c r="D15" s="212">
        <v>1734707178.27</v>
      </c>
      <c r="E15" s="212">
        <v>294193834.89999998</v>
      </c>
      <c r="F15" s="212">
        <v>1734391728.9100001</v>
      </c>
      <c r="G15" s="212">
        <v>146809856.405</v>
      </c>
      <c r="H15" s="212">
        <v>989914592.7471</v>
      </c>
      <c r="I15" s="229">
        <v>0.5262</v>
      </c>
    </row>
    <row r="16" spans="1:9">
      <c r="B16" s="337" t="s">
        <v>413</v>
      </c>
      <c r="C16" s="107">
        <v>10</v>
      </c>
      <c r="D16" s="212">
        <v>110200837.6036</v>
      </c>
      <c r="E16" s="212">
        <v>385893.38</v>
      </c>
      <c r="F16" s="212">
        <v>109890129.8036</v>
      </c>
      <c r="G16" s="212">
        <v>231946.69</v>
      </c>
      <c r="H16" s="212">
        <v>129116174.8832</v>
      </c>
      <c r="I16" s="229">
        <v>1.1725000000000001</v>
      </c>
    </row>
    <row r="17" spans="2:9">
      <c r="B17" s="337" t="s">
        <v>414</v>
      </c>
      <c r="C17" s="107">
        <v>11</v>
      </c>
      <c r="D17" s="212">
        <v>14504251.7268</v>
      </c>
      <c r="E17" s="212">
        <v>3247383.17</v>
      </c>
      <c r="F17" s="212">
        <v>14504251.7268</v>
      </c>
      <c r="G17" s="212">
        <v>1623691.585</v>
      </c>
      <c r="H17" s="212">
        <v>24191914.967599999</v>
      </c>
      <c r="I17" s="229">
        <v>1.5</v>
      </c>
    </row>
    <row r="18" spans="2:9">
      <c r="B18" s="337" t="s">
        <v>415</v>
      </c>
      <c r="C18" s="107">
        <v>12</v>
      </c>
      <c r="D18" s="212">
        <v>283703077.45999998</v>
      </c>
      <c r="E18" s="212"/>
      <c r="F18" s="212">
        <v>283703077.45999998</v>
      </c>
      <c r="G18" s="212"/>
      <c r="H18" s="212">
        <v>28370307.745999999</v>
      </c>
      <c r="I18" s="229">
        <v>0.1</v>
      </c>
    </row>
    <row r="19" spans="2:9">
      <c r="B19" s="337" t="s">
        <v>210</v>
      </c>
      <c r="C19" s="107">
        <v>13</v>
      </c>
      <c r="D19" s="212"/>
      <c r="E19" s="212"/>
      <c r="F19" s="212"/>
      <c r="G19" s="212"/>
      <c r="H19" s="212"/>
      <c r="I19" s="229"/>
    </row>
    <row r="20" spans="2:9">
      <c r="B20" s="337" t="s">
        <v>416</v>
      </c>
      <c r="C20" s="107">
        <v>14</v>
      </c>
      <c r="D20" s="212"/>
      <c r="E20" s="212"/>
      <c r="F20" s="212"/>
      <c r="G20" s="212"/>
      <c r="H20" s="212"/>
      <c r="I20" s="229"/>
    </row>
    <row r="21" spans="2:9">
      <c r="B21" s="337" t="s">
        <v>74</v>
      </c>
      <c r="C21" s="107">
        <v>15</v>
      </c>
      <c r="D21" s="212">
        <v>159656.79</v>
      </c>
      <c r="E21" s="212"/>
      <c r="F21" s="212">
        <v>159656.79</v>
      </c>
      <c r="G21" s="212"/>
      <c r="H21" s="212">
        <v>159656.79</v>
      </c>
      <c r="I21" s="229">
        <v>1</v>
      </c>
    </row>
    <row r="22" spans="2:9">
      <c r="B22" s="337" t="s">
        <v>211</v>
      </c>
      <c r="C22" s="107">
        <v>16</v>
      </c>
      <c r="D22" s="212">
        <v>612767268.73440003</v>
      </c>
      <c r="E22" s="212"/>
      <c r="F22" s="212">
        <v>610786742.73440003</v>
      </c>
      <c r="G22" s="212"/>
      <c r="H22" s="212">
        <v>341004656.79949999</v>
      </c>
      <c r="I22" s="229">
        <v>0.55830000000000002</v>
      </c>
    </row>
    <row r="23" spans="2:9">
      <c r="B23" s="152" t="s">
        <v>417</v>
      </c>
      <c r="C23" s="108">
        <v>17</v>
      </c>
      <c r="D23" s="212">
        <v>12913822471.7286</v>
      </c>
      <c r="E23" s="212">
        <v>878368152.26999998</v>
      </c>
      <c r="F23" s="314">
        <v>12908513064.1486</v>
      </c>
      <c r="G23" s="314">
        <v>435829862.60699999</v>
      </c>
      <c r="H23" s="314">
        <v>2927420068.8297</v>
      </c>
      <c r="I23" s="338">
        <v>0.21940000000000001</v>
      </c>
    </row>
  </sheetData>
  <mergeCells count="4">
    <mergeCell ref="D4:E4"/>
    <mergeCell ref="F4:G4"/>
    <mergeCell ref="H4:I4"/>
    <mergeCell ref="B2:I2"/>
  </mergeCells>
  <pageMargins left="0.70866141732283472" right="0.70866141732283472" top="0.74803149606299213" bottom="0.74803149606299213" header="0.31496062992125984" footer="0.31496062992125984"/>
  <pageSetup paperSize="9" scale="57" fitToHeight="0" orientation="landscape" r:id="rId1"/>
  <headerFooter>
    <oddHeader>&amp;CEN
Annex XIX</oddHeader>
    <oddFooter>&amp;C&amp;"Calibri"&amp;11&amp;K000000&amp;P_x000D_&amp;1#&amp;"Calibri"&amp;10&amp;K000000 Public Information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20">
    <pageSetUpPr fitToPage="1"/>
  </sheetPr>
  <dimension ref="A1:T24"/>
  <sheetViews>
    <sheetView showGridLines="0" showRowColHeaders="0" zoomScaleNormal="100" workbookViewId="0">
      <pane xSplit="3" ySplit="7" topLeftCell="D8" activePane="bottomRight" state="frozen"/>
      <selection activeCell="B31" sqref="B31"/>
      <selection pane="topRight" activeCell="B31" sqref="B31"/>
      <selection pane="bottomLeft" activeCell="B31" sqref="B31"/>
      <selection pane="bottomRight" activeCell="C7" sqref="C7"/>
    </sheetView>
  </sheetViews>
  <sheetFormatPr defaultColWidth="9" defaultRowHeight="14.4"/>
  <cols>
    <col min="1" max="1" width="2.5546875" style="36" customWidth="1"/>
    <col min="2" max="2" width="51" style="36" customWidth="1"/>
    <col min="3" max="3" width="7.5546875" style="36" customWidth="1"/>
    <col min="4" max="20" width="18.5546875" style="36" customWidth="1"/>
    <col min="21" max="16384" width="9" style="36"/>
  </cols>
  <sheetData>
    <row r="1" spans="1:20" ht="10.199999999999999" customHeight="1"/>
    <row r="2" spans="1:20" ht="27.9" customHeight="1">
      <c r="B2" s="499" t="s">
        <v>669</v>
      </c>
      <c r="C2" s="500"/>
      <c r="D2" s="500"/>
      <c r="E2" s="500"/>
      <c r="F2" s="500"/>
      <c r="G2" s="500"/>
      <c r="H2" s="500"/>
      <c r="I2" s="500"/>
      <c r="J2" s="500"/>
      <c r="K2" s="500"/>
      <c r="L2" s="500"/>
      <c r="M2" s="500"/>
      <c r="N2" s="500"/>
      <c r="O2" s="500"/>
      <c r="P2" s="500"/>
      <c r="Q2" s="500"/>
      <c r="R2" s="500"/>
      <c r="S2" s="500"/>
      <c r="T2" s="500"/>
    </row>
    <row r="3" spans="1:20" ht="14.4" customHeight="1">
      <c r="B3" s="168"/>
    </row>
    <row r="5" spans="1:20" ht="15" customHeight="1">
      <c r="A5" s="41"/>
      <c r="C5" s="41"/>
      <c r="D5" s="526" t="s">
        <v>200</v>
      </c>
      <c r="E5" s="527"/>
      <c r="F5" s="527"/>
      <c r="G5" s="527"/>
      <c r="H5" s="527"/>
      <c r="I5" s="527"/>
      <c r="J5" s="527"/>
      <c r="K5" s="527"/>
      <c r="L5" s="527"/>
      <c r="M5" s="527"/>
      <c r="N5" s="527"/>
      <c r="O5" s="527"/>
      <c r="P5" s="527"/>
      <c r="Q5" s="527"/>
      <c r="R5" s="528"/>
      <c r="S5" s="562" t="s">
        <v>32</v>
      </c>
      <c r="T5" s="562" t="s">
        <v>418</v>
      </c>
    </row>
    <row r="6" spans="1:20">
      <c r="A6" s="27"/>
      <c r="C6" s="27"/>
      <c r="D6" s="341">
        <v>0</v>
      </c>
      <c r="E6" s="342">
        <v>0.02</v>
      </c>
      <c r="F6" s="341">
        <v>0.04</v>
      </c>
      <c r="G6" s="342">
        <v>0.1</v>
      </c>
      <c r="H6" s="342">
        <v>0.2</v>
      </c>
      <c r="I6" s="342">
        <v>0.35</v>
      </c>
      <c r="J6" s="342">
        <v>0.5</v>
      </c>
      <c r="K6" s="342">
        <v>0.7</v>
      </c>
      <c r="L6" s="342">
        <v>0.75</v>
      </c>
      <c r="M6" s="343">
        <v>1</v>
      </c>
      <c r="N6" s="343">
        <v>1.5</v>
      </c>
      <c r="O6" s="343">
        <v>2.5</v>
      </c>
      <c r="P6" s="343">
        <v>3.7</v>
      </c>
      <c r="Q6" s="343">
        <v>12.5</v>
      </c>
      <c r="R6" s="343" t="s">
        <v>201</v>
      </c>
      <c r="S6" s="562"/>
      <c r="T6" s="562"/>
    </row>
    <row r="7" spans="1:20">
      <c r="A7" s="27"/>
      <c r="B7" s="136" t="s">
        <v>199</v>
      </c>
      <c r="C7" s="68" t="s">
        <v>0</v>
      </c>
      <c r="D7" s="90" t="s">
        <v>4</v>
      </c>
      <c r="E7" s="90" t="s">
        <v>5</v>
      </c>
      <c r="F7" s="90" t="s">
        <v>6</v>
      </c>
      <c r="G7" s="90" t="s">
        <v>33</v>
      </c>
      <c r="H7" s="90" t="s">
        <v>34</v>
      </c>
      <c r="I7" s="90" t="s">
        <v>71</v>
      </c>
      <c r="J7" s="90" t="s">
        <v>72</v>
      </c>
      <c r="K7" s="90" t="s">
        <v>73</v>
      </c>
      <c r="L7" s="90" t="s">
        <v>75</v>
      </c>
      <c r="M7" s="90" t="s">
        <v>76</v>
      </c>
      <c r="N7" s="90" t="s">
        <v>77</v>
      </c>
      <c r="O7" s="90" t="s">
        <v>78</v>
      </c>
      <c r="P7" s="90" t="s">
        <v>79</v>
      </c>
      <c r="Q7" s="90" t="s">
        <v>125</v>
      </c>
      <c r="R7" s="90" t="s">
        <v>126</v>
      </c>
      <c r="S7" s="106" t="s">
        <v>147</v>
      </c>
      <c r="T7" s="106" t="s">
        <v>148</v>
      </c>
    </row>
    <row r="8" spans="1:20" ht="14.4" customHeight="1">
      <c r="B8" s="327" t="s">
        <v>410</v>
      </c>
      <c r="C8" s="69">
        <v>1</v>
      </c>
      <c r="D8" s="230">
        <v>8236957108.1000004</v>
      </c>
      <c r="E8" s="230"/>
      <c r="F8" s="230"/>
      <c r="G8" s="230"/>
      <c r="H8" s="230"/>
      <c r="I8" s="230"/>
      <c r="J8" s="230"/>
      <c r="K8" s="230"/>
      <c r="L8" s="230"/>
      <c r="M8" s="230"/>
      <c r="N8" s="230"/>
      <c r="O8" s="230"/>
      <c r="P8" s="230"/>
      <c r="Q8" s="230"/>
      <c r="R8" s="230"/>
      <c r="S8" s="230">
        <v>8236957108.1000004</v>
      </c>
      <c r="T8" s="230"/>
    </row>
    <row r="9" spans="1:20" ht="14.4" customHeight="1">
      <c r="B9" s="340" t="s">
        <v>411</v>
      </c>
      <c r="C9" s="69">
        <v>2</v>
      </c>
      <c r="D9" s="230">
        <v>228883125.94999999</v>
      </c>
      <c r="E9" s="230"/>
      <c r="F9" s="230"/>
      <c r="G9" s="230"/>
      <c r="H9" s="230"/>
      <c r="I9" s="230"/>
      <c r="J9" s="230"/>
      <c r="K9" s="230"/>
      <c r="L9" s="230"/>
      <c r="M9" s="230"/>
      <c r="N9" s="230"/>
      <c r="O9" s="230"/>
      <c r="P9" s="230"/>
      <c r="Q9" s="230"/>
      <c r="R9" s="230"/>
      <c r="S9" s="230">
        <v>228883125.94999999</v>
      </c>
      <c r="T9" s="230"/>
    </row>
    <row r="10" spans="1:20" ht="14.4" customHeight="1">
      <c r="B10" s="340" t="s">
        <v>204</v>
      </c>
      <c r="C10" s="69">
        <v>3</v>
      </c>
      <c r="D10" s="230"/>
      <c r="E10" s="230"/>
      <c r="F10" s="230"/>
      <c r="G10" s="230"/>
      <c r="H10" s="230"/>
      <c r="I10" s="230"/>
      <c r="J10" s="230"/>
      <c r="K10" s="230"/>
      <c r="L10" s="230"/>
      <c r="M10" s="230"/>
      <c r="N10" s="230"/>
      <c r="O10" s="230"/>
      <c r="P10" s="230"/>
      <c r="Q10" s="230"/>
      <c r="R10" s="230"/>
      <c r="S10" s="230"/>
      <c r="T10" s="230"/>
    </row>
    <row r="11" spans="1:20" ht="14.4" customHeight="1">
      <c r="B11" s="340" t="s">
        <v>205</v>
      </c>
      <c r="C11" s="69">
        <v>4</v>
      </c>
      <c r="D11" s="230"/>
      <c r="E11" s="230"/>
      <c r="F11" s="230"/>
      <c r="G11" s="230"/>
      <c r="H11" s="230"/>
      <c r="I11" s="230"/>
      <c r="J11" s="230"/>
      <c r="K11" s="230"/>
      <c r="L11" s="230"/>
      <c r="M11" s="230"/>
      <c r="N11" s="230"/>
      <c r="O11" s="230"/>
      <c r="P11" s="230"/>
      <c r="Q11" s="230"/>
      <c r="R11" s="230"/>
      <c r="S11" s="230"/>
      <c r="T11" s="230"/>
    </row>
    <row r="12" spans="1:20" ht="14.4" customHeight="1">
      <c r="B12" s="340" t="s">
        <v>206</v>
      </c>
      <c r="C12" s="69">
        <v>5</v>
      </c>
      <c r="D12" s="230">
        <v>4272404.4800000004</v>
      </c>
      <c r="E12" s="230"/>
      <c r="F12" s="230"/>
      <c r="G12" s="230"/>
      <c r="H12" s="230"/>
      <c r="I12" s="230"/>
      <c r="J12" s="230"/>
      <c r="K12" s="230"/>
      <c r="L12" s="230"/>
      <c r="M12" s="230"/>
      <c r="N12" s="230"/>
      <c r="O12" s="230"/>
      <c r="P12" s="230"/>
      <c r="Q12" s="230"/>
      <c r="R12" s="230"/>
      <c r="S12" s="230">
        <v>4272404.4800000004</v>
      </c>
      <c r="T12" s="230"/>
    </row>
    <row r="13" spans="1:20" ht="14.4" customHeight="1">
      <c r="B13" s="340" t="s">
        <v>207</v>
      </c>
      <c r="C13" s="69">
        <v>6</v>
      </c>
      <c r="D13" s="230"/>
      <c r="E13" s="230">
        <v>0</v>
      </c>
      <c r="F13" s="230"/>
      <c r="G13" s="230"/>
      <c r="H13" s="230">
        <v>111941604.043</v>
      </c>
      <c r="I13" s="230"/>
      <c r="J13" s="230">
        <v>80718025.8046</v>
      </c>
      <c r="K13" s="230"/>
      <c r="L13" s="230"/>
      <c r="M13" s="230">
        <v>270899750.0618</v>
      </c>
      <c r="N13" s="230"/>
      <c r="O13" s="230"/>
      <c r="P13" s="230"/>
      <c r="Q13" s="230"/>
      <c r="R13" s="230"/>
      <c r="S13" s="230">
        <v>446007340.93180001</v>
      </c>
      <c r="T13" s="230"/>
    </row>
    <row r="14" spans="1:20" ht="14.4" customHeight="1">
      <c r="B14" s="340" t="s">
        <v>208</v>
      </c>
      <c r="C14" s="69">
        <v>7</v>
      </c>
      <c r="D14" s="230"/>
      <c r="E14" s="230"/>
      <c r="F14" s="230"/>
      <c r="G14" s="230"/>
      <c r="H14" s="230"/>
      <c r="I14" s="230"/>
      <c r="J14" s="230">
        <v>9821747.7699999996</v>
      </c>
      <c r="K14" s="230"/>
      <c r="L14" s="230"/>
      <c r="M14" s="230">
        <v>209845953.99580002</v>
      </c>
      <c r="N14" s="230">
        <v>24789.35</v>
      </c>
      <c r="O14" s="230"/>
      <c r="P14" s="230"/>
      <c r="Q14" s="230"/>
      <c r="R14" s="230"/>
      <c r="S14" s="230">
        <v>216231139.433</v>
      </c>
      <c r="T14" s="230"/>
    </row>
    <row r="15" spans="1:20" ht="14.4" customHeight="1">
      <c r="B15" s="340" t="s">
        <v>419</v>
      </c>
      <c r="C15" s="69">
        <v>8</v>
      </c>
      <c r="D15" s="230"/>
      <c r="E15" s="230"/>
      <c r="F15" s="230"/>
      <c r="G15" s="230"/>
      <c r="H15" s="230"/>
      <c r="I15" s="230"/>
      <c r="J15" s="230"/>
      <c r="K15" s="230"/>
      <c r="L15" s="230">
        <v>1309890725.756</v>
      </c>
      <c r="M15" s="230"/>
      <c r="N15" s="230"/>
      <c r="O15" s="230"/>
      <c r="P15" s="230"/>
      <c r="Q15" s="230"/>
      <c r="R15" s="230"/>
      <c r="S15" s="230">
        <v>1309890725.756</v>
      </c>
      <c r="T15" s="230"/>
    </row>
    <row r="16" spans="1:20" ht="14.4" customHeight="1">
      <c r="B16" s="340" t="s">
        <v>420</v>
      </c>
      <c r="C16" s="69">
        <v>9</v>
      </c>
      <c r="D16" s="230"/>
      <c r="E16" s="230"/>
      <c r="F16" s="230"/>
      <c r="G16" s="230"/>
      <c r="H16" s="230"/>
      <c r="I16" s="230">
        <v>917711200.76800001</v>
      </c>
      <c r="J16" s="230">
        <v>142515827.55700001</v>
      </c>
      <c r="K16" s="230"/>
      <c r="L16" s="230">
        <v>267662633.93200001</v>
      </c>
      <c r="M16" s="230">
        <v>553311923.05799997</v>
      </c>
      <c r="N16" s="230"/>
      <c r="O16" s="230"/>
      <c r="P16" s="230"/>
      <c r="Q16" s="230"/>
      <c r="R16" s="230"/>
      <c r="S16" s="230">
        <v>1881201585.3150001</v>
      </c>
      <c r="T16" s="230"/>
    </row>
    <row r="17" spans="2:20" ht="14.4" customHeight="1">
      <c r="B17" s="340" t="s">
        <v>413</v>
      </c>
      <c r="C17" s="69">
        <v>10</v>
      </c>
      <c r="D17" s="230"/>
      <c r="E17" s="230"/>
      <c r="F17" s="230"/>
      <c r="G17" s="230"/>
      <c r="H17" s="230"/>
      <c r="I17" s="230"/>
      <c r="J17" s="230"/>
      <c r="K17" s="230"/>
      <c r="L17" s="230"/>
      <c r="M17" s="230">
        <v>72133879.714499995</v>
      </c>
      <c r="N17" s="230">
        <v>37988196.779100001</v>
      </c>
      <c r="O17" s="230"/>
      <c r="P17" s="230"/>
      <c r="Q17" s="230"/>
      <c r="R17" s="230"/>
      <c r="S17" s="230">
        <v>110122076.4936</v>
      </c>
      <c r="T17" s="230"/>
    </row>
    <row r="18" spans="2:20" ht="14.4" customHeight="1">
      <c r="B18" s="340" t="s">
        <v>414</v>
      </c>
      <c r="C18" s="69">
        <v>11</v>
      </c>
      <c r="D18" s="230"/>
      <c r="E18" s="230"/>
      <c r="F18" s="230"/>
      <c r="G18" s="230"/>
      <c r="H18" s="230"/>
      <c r="I18" s="230"/>
      <c r="J18" s="230"/>
      <c r="K18" s="230"/>
      <c r="L18" s="230"/>
      <c r="M18" s="230"/>
      <c r="N18" s="230">
        <v>16127943.311799999</v>
      </c>
      <c r="O18" s="230"/>
      <c r="P18" s="230"/>
      <c r="Q18" s="230"/>
      <c r="R18" s="230"/>
      <c r="S18" s="230">
        <v>16127943.311799999</v>
      </c>
      <c r="T18" s="230"/>
    </row>
    <row r="19" spans="2:20" ht="14.4" customHeight="1">
      <c r="B19" s="340" t="s">
        <v>415</v>
      </c>
      <c r="C19" s="69">
        <v>12</v>
      </c>
      <c r="D19" s="230"/>
      <c r="E19" s="230"/>
      <c r="F19" s="230"/>
      <c r="G19" s="230">
        <v>283703077.45999998</v>
      </c>
      <c r="H19" s="230"/>
      <c r="I19" s="230"/>
      <c r="J19" s="230"/>
      <c r="K19" s="230"/>
      <c r="L19" s="230"/>
      <c r="M19" s="230"/>
      <c r="N19" s="230"/>
      <c r="O19" s="230"/>
      <c r="P19" s="230"/>
      <c r="Q19" s="230"/>
      <c r="R19" s="230"/>
      <c r="S19" s="230">
        <v>283703077.45999998</v>
      </c>
      <c r="T19" s="230"/>
    </row>
    <row r="20" spans="2:20" ht="14.4" customHeight="1">
      <c r="B20" s="340" t="s">
        <v>421</v>
      </c>
      <c r="C20" s="69">
        <v>13</v>
      </c>
      <c r="D20" s="230"/>
      <c r="E20" s="230"/>
      <c r="F20" s="230"/>
      <c r="G20" s="230"/>
      <c r="H20" s="230"/>
      <c r="I20" s="230"/>
      <c r="J20" s="230"/>
      <c r="K20" s="230"/>
      <c r="L20" s="230"/>
      <c r="M20" s="230"/>
      <c r="N20" s="230"/>
      <c r="O20" s="230"/>
      <c r="P20" s="230"/>
      <c r="Q20" s="230"/>
      <c r="R20" s="230"/>
      <c r="S20" s="230"/>
      <c r="T20" s="230"/>
    </row>
    <row r="21" spans="2:20" ht="14.4" customHeight="1">
      <c r="B21" s="340" t="s">
        <v>422</v>
      </c>
      <c r="C21" s="69">
        <v>14</v>
      </c>
      <c r="D21" s="230"/>
      <c r="E21" s="230"/>
      <c r="F21" s="230"/>
      <c r="G21" s="230"/>
      <c r="H21" s="230"/>
      <c r="I21" s="230"/>
      <c r="J21" s="230"/>
      <c r="K21" s="230"/>
      <c r="L21" s="230"/>
      <c r="M21" s="230"/>
      <c r="N21" s="230"/>
      <c r="O21" s="230"/>
      <c r="P21" s="230"/>
      <c r="Q21" s="230"/>
      <c r="R21" s="230"/>
      <c r="S21" s="230"/>
      <c r="T21" s="230"/>
    </row>
    <row r="22" spans="2:20" ht="14.4" customHeight="1">
      <c r="B22" s="340" t="s">
        <v>423</v>
      </c>
      <c r="C22" s="69">
        <v>15</v>
      </c>
      <c r="D22" s="230"/>
      <c r="E22" s="230"/>
      <c r="F22" s="230"/>
      <c r="G22" s="230"/>
      <c r="H22" s="230"/>
      <c r="I22" s="230"/>
      <c r="J22" s="230"/>
      <c r="K22" s="230"/>
      <c r="L22" s="230"/>
      <c r="M22" s="230">
        <v>159656.79</v>
      </c>
      <c r="N22" s="230"/>
      <c r="O22" s="230"/>
      <c r="P22" s="230"/>
      <c r="Q22" s="230"/>
      <c r="R22" s="230"/>
      <c r="S22" s="230">
        <v>159656.79</v>
      </c>
      <c r="T22" s="230"/>
    </row>
    <row r="23" spans="2:20" ht="14.4" customHeight="1">
      <c r="B23" s="340" t="s">
        <v>211</v>
      </c>
      <c r="C23" s="69">
        <v>16</v>
      </c>
      <c r="D23" s="230">
        <v>133447878.72</v>
      </c>
      <c r="E23" s="230"/>
      <c r="F23" s="230"/>
      <c r="G23" s="230"/>
      <c r="H23" s="230"/>
      <c r="I23" s="230"/>
      <c r="J23" s="230"/>
      <c r="K23" s="230"/>
      <c r="L23" s="230">
        <v>298038737.68000001</v>
      </c>
      <c r="M23" s="230">
        <v>179300126.3344</v>
      </c>
      <c r="N23" s="230"/>
      <c r="O23" s="230"/>
      <c r="P23" s="230"/>
      <c r="Q23" s="230"/>
      <c r="R23" s="230"/>
      <c r="S23" s="230">
        <v>610786742.73440003</v>
      </c>
      <c r="T23" s="230"/>
    </row>
    <row r="24" spans="2:20" ht="14.4" customHeight="1">
      <c r="B24" s="152" t="s">
        <v>417</v>
      </c>
      <c r="C24" s="102">
        <v>17</v>
      </c>
      <c r="D24" s="345">
        <v>8603560517.25</v>
      </c>
      <c r="E24" s="345">
        <v>0</v>
      </c>
      <c r="F24" s="345"/>
      <c r="G24" s="345">
        <v>283703077.45999998</v>
      </c>
      <c r="H24" s="345">
        <v>111941604.043</v>
      </c>
      <c r="I24" s="345">
        <v>917711200.76800001</v>
      </c>
      <c r="J24" s="345">
        <v>233055601.13159999</v>
      </c>
      <c r="K24" s="345"/>
      <c r="L24" s="345">
        <v>1875592097.368</v>
      </c>
      <c r="M24" s="345">
        <v>1285651289.9545</v>
      </c>
      <c r="N24" s="345">
        <v>54140929.440899998</v>
      </c>
      <c r="O24" s="345"/>
      <c r="P24" s="345"/>
      <c r="Q24" s="345"/>
      <c r="R24" s="345"/>
      <c r="S24" s="345">
        <v>13344342926.7556</v>
      </c>
      <c r="T24" s="345"/>
    </row>
  </sheetData>
  <mergeCells count="4">
    <mergeCell ref="D5:R5"/>
    <mergeCell ref="S5:S6"/>
    <mergeCell ref="T5:T6"/>
    <mergeCell ref="B2:T2"/>
  </mergeCells>
  <pageMargins left="0.70866141732283472" right="0.70866141732283472" top="0.74803149606299213" bottom="0.74803149606299213" header="0.31496062992125984" footer="0.31496062992125984"/>
  <pageSetup paperSize="9" scale="35" orientation="landscape" r:id="rId1"/>
  <headerFooter>
    <oddHeader>&amp;CEN
Annex 23</oddHeader>
    <oddFooter>&amp;C&amp;"Calibri"&amp;11&amp;K000000&amp;P_x000D_&amp;1#&amp;"Calibri"&amp;10&amp;K000000 Public Information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1">
    <pageSetUpPr fitToPage="1"/>
  </sheetPr>
  <dimension ref="B1:P8"/>
  <sheetViews>
    <sheetView showGridLines="0" showRowColHeaders="0" zoomScaleNormal="100" workbookViewId="0">
      <pane xSplit="4" ySplit="6" topLeftCell="E7" activePane="bottomRight" state="frozen"/>
      <selection activeCell="B31" sqref="B31"/>
      <selection pane="topRight" activeCell="B31" sqref="B31"/>
      <selection pane="bottomLeft" activeCell="B31" sqref="B31"/>
      <selection pane="bottomRight" activeCell="D6" sqref="D6"/>
    </sheetView>
  </sheetViews>
  <sheetFormatPr defaultColWidth="9.109375" defaultRowHeight="14.4"/>
  <cols>
    <col min="1" max="1" width="2.5546875" style="36" customWidth="1"/>
    <col min="2" max="2" width="17.33203125" style="36" customWidth="1"/>
    <col min="3" max="3" width="20" style="36" customWidth="1"/>
    <col min="4" max="4" width="7.5546875" style="36" customWidth="1"/>
    <col min="5" max="16" width="18.5546875" style="36" customWidth="1"/>
    <col min="17" max="16384" width="9.109375" style="36"/>
  </cols>
  <sheetData>
    <row r="1" spans="2:16" ht="10.199999999999999" customHeight="1">
      <c r="O1" s="51"/>
    </row>
    <row r="2" spans="2:16" ht="27.9" customHeight="1">
      <c r="B2" s="499" t="s">
        <v>772</v>
      </c>
      <c r="C2" s="500"/>
      <c r="D2" s="500"/>
      <c r="E2" s="500"/>
      <c r="F2" s="500"/>
      <c r="G2" s="500"/>
      <c r="H2" s="500"/>
      <c r="I2" s="500"/>
      <c r="J2" s="500"/>
      <c r="K2" s="500"/>
      <c r="L2" s="500"/>
      <c r="M2" s="500"/>
      <c r="N2" s="500"/>
      <c r="O2" s="500"/>
      <c r="P2" s="500"/>
    </row>
    <row r="3" spans="2:16" ht="14.4" customHeight="1">
      <c r="B3" s="168"/>
    </row>
    <row r="4" spans="2:16">
      <c r="B4" s="11"/>
    </row>
    <row r="5" spans="2:16" ht="57.6">
      <c r="B5" s="11"/>
      <c r="D5" s="291"/>
      <c r="E5" s="291" t="s">
        <v>267</v>
      </c>
      <c r="F5" s="291" t="s">
        <v>268</v>
      </c>
      <c r="G5" s="70" t="s">
        <v>269</v>
      </c>
      <c r="H5" s="70" t="s">
        <v>270</v>
      </c>
      <c r="I5" s="70" t="s">
        <v>213</v>
      </c>
      <c r="J5" s="70" t="s">
        <v>214</v>
      </c>
      <c r="K5" s="70" t="s">
        <v>215</v>
      </c>
      <c r="L5" s="70" t="s">
        <v>216</v>
      </c>
      <c r="M5" s="291" t="s">
        <v>271</v>
      </c>
      <c r="N5" s="291" t="s">
        <v>272</v>
      </c>
      <c r="O5" s="291" t="s">
        <v>264</v>
      </c>
      <c r="P5" s="291" t="s">
        <v>273</v>
      </c>
    </row>
    <row r="6" spans="2:16">
      <c r="B6" s="11"/>
      <c r="D6" s="68" t="s">
        <v>0</v>
      </c>
      <c r="E6" s="67" t="s">
        <v>5</v>
      </c>
      <c r="F6" s="67" t="s">
        <v>6</v>
      </c>
      <c r="G6" s="67" t="s">
        <v>33</v>
      </c>
      <c r="H6" s="67" t="s">
        <v>34</v>
      </c>
      <c r="I6" s="67" t="s">
        <v>71</v>
      </c>
      <c r="J6" s="67" t="s">
        <v>72</v>
      </c>
      <c r="K6" s="67" t="s">
        <v>73</v>
      </c>
      <c r="L6" s="67" t="s">
        <v>75</v>
      </c>
      <c r="M6" s="67" t="s">
        <v>76</v>
      </c>
      <c r="N6" s="67" t="s">
        <v>77</v>
      </c>
      <c r="O6" s="67" t="s">
        <v>78</v>
      </c>
      <c r="P6" s="67" t="s">
        <v>79</v>
      </c>
    </row>
    <row r="7" spans="2:16">
      <c r="B7" s="526" t="s">
        <v>771</v>
      </c>
      <c r="C7" s="528"/>
      <c r="D7" s="66" t="s">
        <v>1277</v>
      </c>
      <c r="E7" s="230">
        <v>44856941215.93</v>
      </c>
      <c r="F7" s="230">
        <v>1341011039.6900001</v>
      </c>
      <c r="G7" s="230"/>
      <c r="H7" s="230">
        <v>45861276939.456001</v>
      </c>
      <c r="I7" s="78"/>
      <c r="J7" s="230">
        <v>355643</v>
      </c>
      <c r="K7" s="78"/>
      <c r="L7" s="230"/>
      <c r="M7" s="230">
        <v>3804642275.1041999</v>
      </c>
      <c r="N7" s="230"/>
      <c r="O7" s="230">
        <v>174933996.7678</v>
      </c>
      <c r="P7" s="230">
        <v>-136455241.528</v>
      </c>
    </row>
    <row r="8" spans="2:16">
      <c r="B8" s="526" t="s">
        <v>770</v>
      </c>
      <c r="C8" s="528"/>
      <c r="D8" s="66" t="s">
        <v>1278</v>
      </c>
      <c r="E8" s="78"/>
      <c r="F8" s="78"/>
      <c r="G8" s="78"/>
      <c r="H8" s="78"/>
      <c r="I8" s="78"/>
      <c r="J8" s="78"/>
      <c r="K8" s="78"/>
      <c r="L8" s="78"/>
      <c r="M8" s="78"/>
      <c r="N8" s="78"/>
      <c r="O8" s="78"/>
      <c r="P8" s="78"/>
    </row>
  </sheetData>
  <mergeCells count="3">
    <mergeCell ref="B8:C8"/>
    <mergeCell ref="B2:P2"/>
    <mergeCell ref="B7:C7"/>
  </mergeCells>
  <pageMargins left="0.70866141732283472" right="0.70866141732283472" top="0.74803149606299213" bottom="0.74803149606299213" header="0.31496062992125984" footer="0.31496062992125984"/>
  <pageSetup paperSize="9" scale="48" fitToHeight="0" orientation="landscape" r:id="rId1"/>
  <headerFooter>
    <oddHeader>&amp;CEN
Annex XXI</oddHeader>
    <oddFooter>&amp;C&amp;"Calibri"&amp;11&amp;K000000&amp;P_x000D_&amp;1#&amp;"Calibri"&amp;10&amp;K000000 Public Information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36">
    <pageSetUpPr fitToPage="1"/>
  </sheetPr>
  <dimension ref="B1:P28"/>
  <sheetViews>
    <sheetView showGridLines="0" showRowColHeaders="0" zoomScaleNormal="100" workbookViewId="0">
      <pane xSplit="4" ySplit="8" topLeftCell="E9" activePane="bottomRight" state="frozen"/>
      <selection pane="topRight" activeCell="E1" sqref="E1"/>
      <selection pane="bottomLeft" activeCell="A9" sqref="A9"/>
      <selection pane="bottomRight" activeCell="E9" sqref="E9"/>
    </sheetView>
  </sheetViews>
  <sheetFormatPr defaultColWidth="9.109375" defaultRowHeight="14.4"/>
  <cols>
    <col min="1" max="1" width="2.5546875" style="36" customWidth="1"/>
    <col min="2" max="2" width="17.33203125" style="36" customWidth="1"/>
    <col min="3" max="3" width="20" style="36" customWidth="1"/>
    <col min="4" max="4" width="7.5546875" style="36" customWidth="1"/>
    <col min="5" max="16" width="14.109375" style="36" customWidth="1"/>
    <col min="17" max="16384" width="9.109375" style="36"/>
  </cols>
  <sheetData>
    <row r="1" spans="2:16" ht="10.199999999999999" customHeight="1">
      <c r="O1" s="51"/>
    </row>
    <row r="2" spans="2:16" ht="27.9" customHeight="1">
      <c r="B2" s="565" t="s">
        <v>1422</v>
      </c>
      <c r="C2" s="565"/>
      <c r="D2" s="565"/>
      <c r="E2" s="565"/>
      <c r="F2" s="565"/>
      <c r="G2" s="565"/>
      <c r="H2" s="565"/>
      <c r="I2" s="565"/>
      <c r="J2" s="565"/>
      <c r="K2" s="565"/>
      <c r="L2" s="565"/>
      <c r="M2" s="565"/>
      <c r="N2" s="565"/>
      <c r="O2" s="565"/>
      <c r="P2" s="565"/>
    </row>
    <row r="3" spans="2:16" ht="14.4" customHeight="1">
      <c r="B3" s="168" t="s">
        <v>1</v>
      </c>
    </row>
    <row r="4" spans="2:16">
      <c r="B4" s="11"/>
    </row>
    <row r="5" spans="2:16">
      <c r="B5" s="563" t="s">
        <v>773</v>
      </c>
      <c r="C5" s="563"/>
      <c r="D5" s="564"/>
      <c r="E5" s="199"/>
      <c r="F5" s="200"/>
      <c r="G5" s="200"/>
      <c r="H5" s="200"/>
      <c r="I5" s="200"/>
      <c r="J5" s="200"/>
      <c r="K5" s="201"/>
    </row>
    <row r="6" spans="2:16">
      <c r="B6" s="11"/>
    </row>
    <row r="7" spans="2:16" ht="72">
      <c r="B7" s="566" t="s">
        <v>265</v>
      </c>
      <c r="C7" s="156" t="s">
        <v>266</v>
      </c>
      <c r="D7" s="156"/>
      <c r="E7" s="156" t="s">
        <v>267</v>
      </c>
      <c r="F7" s="156" t="s">
        <v>268</v>
      </c>
      <c r="G7" s="162" t="s">
        <v>269</v>
      </c>
      <c r="H7" s="162" t="s">
        <v>270</v>
      </c>
      <c r="I7" s="162" t="s">
        <v>213</v>
      </c>
      <c r="J7" s="162" t="s">
        <v>214</v>
      </c>
      <c r="K7" s="162" t="s">
        <v>215</v>
      </c>
      <c r="L7" s="162" t="s">
        <v>216</v>
      </c>
      <c r="M7" s="156" t="s">
        <v>271</v>
      </c>
      <c r="N7" s="156" t="s">
        <v>272</v>
      </c>
      <c r="O7" s="156" t="s">
        <v>264</v>
      </c>
      <c r="P7" s="156" t="s">
        <v>273</v>
      </c>
    </row>
    <row r="8" spans="2:16">
      <c r="B8" s="567"/>
      <c r="C8" s="161" t="s">
        <v>4</v>
      </c>
      <c r="D8" s="68" t="s">
        <v>0</v>
      </c>
      <c r="E8" s="67" t="s">
        <v>5</v>
      </c>
      <c r="F8" s="67" t="s">
        <v>6</v>
      </c>
      <c r="G8" s="67" t="s">
        <v>33</v>
      </c>
      <c r="H8" s="67" t="s">
        <v>34</v>
      </c>
      <c r="I8" s="67" t="s">
        <v>71</v>
      </c>
      <c r="J8" s="67" t="s">
        <v>72</v>
      </c>
      <c r="K8" s="67" t="s">
        <v>73</v>
      </c>
      <c r="L8" s="67" t="s">
        <v>75</v>
      </c>
      <c r="M8" s="67" t="s">
        <v>76</v>
      </c>
      <c r="N8" s="67" t="s">
        <v>77</v>
      </c>
      <c r="O8" s="67" t="s">
        <v>78</v>
      </c>
      <c r="P8" s="67" t="s">
        <v>79</v>
      </c>
    </row>
    <row r="9" spans="2:16">
      <c r="B9" s="73"/>
      <c r="C9" s="74" t="s">
        <v>218</v>
      </c>
      <c r="D9" s="66" t="s">
        <v>95</v>
      </c>
      <c r="E9" s="230"/>
      <c r="F9" s="230"/>
      <c r="G9" s="230"/>
      <c r="H9" s="230"/>
      <c r="I9" s="229"/>
      <c r="J9" s="230"/>
      <c r="K9" s="229"/>
      <c r="L9" s="230"/>
      <c r="M9" s="230"/>
      <c r="N9" s="230"/>
      <c r="O9" s="230"/>
      <c r="P9" s="230"/>
    </row>
    <row r="10" spans="2:16">
      <c r="B10" s="75"/>
      <c r="C10" s="76" t="s">
        <v>274</v>
      </c>
      <c r="D10" s="66" t="s">
        <v>96</v>
      </c>
      <c r="E10" s="230"/>
      <c r="F10" s="230"/>
      <c r="G10" s="230"/>
      <c r="H10" s="230"/>
      <c r="I10" s="229"/>
      <c r="J10" s="230"/>
      <c r="K10" s="229"/>
      <c r="L10" s="230"/>
      <c r="M10" s="230"/>
      <c r="N10" s="230"/>
      <c r="O10" s="230"/>
      <c r="P10" s="230"/>
    </row>
    <row r="11" spans="2:16">
      <c r="B11" s="75"/>
      <c r="C11" s="76" t="s">
        <v>275</v>
      </c>
      <c r="D11" s="66" t="s">
        <v>100</v>
      </c>
      <c r="E11" s="230"/>
      <c r="F11" s="230"/>
      <c r="G11" s="230"/>
      <c r="H11" s="230"/>
      <c r="I11" s="229"/>
      <c r="J11" s="230"/>
      <c r="K11" s="229"/>
      <c r="L11" s="230"/>
      <c r="M11" s="230"/>
      <c r="N11" s="230"/>
      <c r="O11" s="230"/>
      <c r="P11" s="230"/>
    </row>
    <row r="12" spans="2:16">
      <c r="B12" s="75"/>
      <c r="C12" s="74" t="s">
        <v>219</v>
      </c>
      <c r="D12" s="66" t="s">
        <v>101</v>
      </c>
      <c r="E12" s="230"/>
      <c r="F12" s="230"/>
      <c r="G12" s="230"/>
      <c r="H12" s="230"/>
      <c r="I12" s="229"/>
      <c r="J12" s="230"/>
      <c r="K12" s="229"/>
      <c r="L12" s="230"/>
      <c r="M12" s="230"/>
      <c r="N12" s="230"/>
      <c r="O12" s="230"/>
      <c r="P12" s="230"/>
    </row>
    <row r="13" spans="2:16">
      <c r="B13" s="75"/>
      <c r="C13" s="74" t="s">
        <v>220</v>
      </c>
      <c r="D13" s="66" t="s">
        <v>102</v>
      </c>
      <c r="E13" s="230"/>
      <c r="F13" s="230"/>
      <c r="G13" s="230"/>
      <c r="H13" s="230"/>
      <c r="I13" s="229"/>
      <c r="J13" s="230"/>
      <c r="K13" s="229"/>
      <c r="L13" s="230"/>
      <c r="M13" s="230"/>
      <c r="N13" s="230"/>
      <c r="O13" s="230"/>
      <c r="P13" s="230"/>
    </row>
    <row r="14" spans="2:16">
      <c r="B14" s="75"/>
      <c r="C14" s="74" t="s">
        <v>221</v>
      </c>
      <c r="D14" s="66" t="s">
        <v>103</v>
      </c>
      <c r="E14" s="230"/>
      <c r="F14" s="230"/>
      <c r="G14" s="230"/>
      <c r="H14" s="230"/>
      <c r="I14" s="229"/>
      <c r="J14" s="230"/>
      <c r="K14" s="229"/>
      <c r="L14" s="230"/>
      <c r="M14" s="230"/>
      <c r="N14" s="230"/>
      <c r="O14" s="230"/>
      <c r="P14" s="230"/>
    </row>
    <row r="15" spans="2:16">
      <c r="B15" s="75"/>
      <c r="C15" s="74" t="s">
        <v>222</v>
      </c>
      <c r="D15" s="66" t="s">
        <v>108</v>
      </c>
      <c r="E15" s="230"/>
      <c r="F15" s="230"/>
      <c r="G15" s="230"/>
      <c r="H15" s="230"/>
      <c r="I15" s="229"/>
      <c r="J15" s="230"/>
      <c r="K15" s="229"/>
      <c r="L15" s="230"/>
      <c r="M15" s="230"/>
      <c r="N15" s="230"/>
      <c r="O15" s="230"/>
      <c r="P15" s="230"/>
    </row>
    <row r="16" spans="2:16">
      <c r="B16" s="75"/>
      <c r="C16" s="76" t="s">
        <v>276</v>
      </c>
      <c r="D16" s="66" t="s">
        <v>104</v>
      </c>
      <c r="E16" s="230"/>
      <c r="F16" s="230"/>
      <c r="G16" s="230"/>
      <c r="H16" s="230"/>
      <c r="I16" s="229"/>
      <c r="J16" s="230"/>
      <c r="K16" s="229"/>
      <c r="L16" s="230"/>
      <c r="M16" s="230"/>
      <c r="N16" s="230"/>
      <c r="O16" s="230"/>
      <c r="P16" s="230"/>
    </row>
    <row r="17" spans="2:16">
      <c r="B17" s="75"/>
      <c r="C17" s="76" t="s">
        <v>277</v>
      </c>
      <c r="D17" s="66" t="s">
        <v>105</v>
      </c>
      <c r="E17" s="230"/>
      <c r="F17" s="230"/>
      <c r="G17" s="230"/>
      <c r="H17" s="230"/>
      <c r="I17" s="229"/>
      <c r="J17" s="230"/>
      <c r="K17" s="229"/>
      <c r="L17" s="230"/>
      <c r="M17" s="230"/>
      <c r="N17" s="230"/>
      <c r="O17" s="230"/>
      <c r="P17" s="230"/>
    </row>
    <row r="18" spans="2:16">
      <c r="B18" s="75"/>
      <c r="C18" s="74" t="s">
        <v>223</v>
      </c>
      <c r="D18" s="66" t="s">
        <v>106</v>
      </c>
      <c r="E18" s="230"/>
      <c r="F18" s="230"/>
      <c r="G18" s="230"/>
      <c r="H18" s="230"/>
      <c r="I18" s="229"/>
      <c r="J18" s="230"/>
      <c r="K18" s="229"/>
      <c r="L18" s="230"/>
      <c r="M18" s="230"/>
      <c r="N18" s="230"/>
      <c r="O18" s="230"/>
      <c r="P18" s="230"/>
    </row>
    <row r="19" spans="2:16">
      <c r="B19" s="75"/>
      <c r="C19" s="76" t="s">
        <v>278</v>
      </c>
      <c r="D19" s="66" t="s">
        <v>350</v>
      </c>
      <c r="E19" s="230"/>
      <c r="F19" s="230"/>
      <c r="G19" s="230"/>
      <c r="H19" s="230"/>
      <c r="I19" s="229"/>
      <c r="J19" s="230"/>
      <c r="K19" s="229"/>
      <c r="L19" s="230"/>
      <c r="M19" s="230"/>
      <c r="N19" s="230"/>
      <c r="O19" s="230"/>
      <c r="P19" s="230"/>
    </row>
    <row r="20" spans="2:16">
      <c r="B20" s="75"/>
      <c r="C20" s="76" t="s">
        <v>279</v>
      </c>
      <c r="D20" s="66" t="s">
        <v>109</v>
      </c>
      <c r="E20" s="230"/>
      <c r="F20" s="230"/>
      <c r="G20" s="230"/>
      <c r="H20" s="230"/>
      <c r="I20" s="229"/>
      <c r="J20" s="230"/>
      <c r="K20" s="229"/>
      <c r="L20" s="230"/>
      <c r="M20" s="230"/>
      <c r="N20" s="230"/>
      <c r="O20" s="230"/>
      <c r="P20" s="230"/>
    </row>
    <row r="21" spans="2:16">
      <c r="B21" s="75"/>
      <c r="C21" s="74" t="s">
        <v>224</v>
      </c>
      <c r="D21" s="66" t="s">
        <v>111</v>
      </c>
      <c r="E21" s="230"/>
      <c r="F21" s="230"/>
      <c r="G21" s="230"/>
      <c r="H21" s="230"/>
      <c r="I21" s="229"/>
      <c r="J21" s="230"/>
      <c r="K21" s="229"/>
      <c r="L21" s="230"/>
      <c r="M21" s="230"/>
      <c r="N21" s="230"/>
      <c r="O21" s="230"/>
      <c r="P21" s="230"/>
    </row>
    <row r="22" spans="2:16">
      <c r="B22" s="75"/>
      <c r="C22" s="76" t="s">
        <v>280</v>
      </c>
      <c r="D22" s="66" t="s">
        <v>112</v>
      </c>
      <c r="E22" s="230"/>
      <c r="F22" s="230"/>
      <c r="G22" s="230"/>
      <c r="H22" s="230"/>
      <c r="I22" s="229"/>
      <c r="J22" s="230"/>
      <c r="K22" s="229"/>
      <c r="L22" s="230"/>
      <c r="M22" s="230"/>
      <c r="N22" s="230"/>
      <c r="O22" s="230"/>
      <c r="P22" s="230"/>
    </row>
    <row r="23" spans="2:16">
      <c r="B23" s="75"/>
      <c r="C23" s="76" t="s">
        <v>281</v>
      </c>
      <c r="D23" s="66" t="s">
        <v>113</v>
      </c>
      <c r="E23" s="230"/>
      <c r="F23" s="230"/>
      <c r="G23" s="230"/>
      <c r="H23" s="230"/>
      <c r="I23" s="229"/>
      <c r="J23" s="230"/>
      <c r="K23" s="229"/>
      <c r="L23" s="230"/>
      <c r="M23" s="230"/>
      <c r="N23" s="230"/>
      <c r="O23" s="230"/>
      <c r="P23" s="230"/>
    </row>
    <row r="24" spans="2:16">
      <c r="B24" s="75"/>
      <c r="C24" s="76" t="s">
        <v>282</v>
      </c>
      <c r="D24" s="66" t="s">
        <v>114</v>
      </c>
      <c r="E24" s="230"/>
      <c r="F24" s="230"/>
      <c r="G24" s="230"/>
      <c r="H24" s="230"/>
      <c r="I24" s="229"/>
      <c r="J24" s="230"/>
      <c r="K24" s="229"/>
      <c r="L24" s="230"/>
      <c r="M24" s="230"/>
      <c r="N24" s="230"/>
      <c r="O24" s="230"/>
      <c r="P24" s="230"/>
    </row>
    <row r="25" spans="2:16">
      <c r="B25" s="77"/>
      <c r="C25" s="74" t="s">
        <v>225</v>
      </c>
      <c r="D25" s="66" t="s">
        <v>115</v>
      </c>
      <c r="E25" s="230"/>
      <c r="F25" s="230"/>
      <c r="G25" s="230"/>
      <c r="H25" s="230"/>
      <c r="I25" s="229"/>
      <c r="J25" s="230"/>
      <c r="K25" s="229"/>
      <c r="L25" s="230"/>
      <c r="M25" s="230"/>
      <c r="N25" s="230"/>
      <c r="O25" s="230"/>
      <c r="P25" s="230"/>
    </row>
    <row r="26" spans="2:16">
      <c r="B26" s="568" t="str">
        <f>"Total " &amp; E5</f>
        <v xml:space="preserve">Total </v>
      </c>
      <c r="C26" s="569"/>
      <c r="D26" s="66" t="s">
        <v>116</v>
      </c>
      <c r="E26" s="230"/>
      <c r="F26" s="230"/>
      <c r="G26" s="230"/>
      <c r="H26" s="230"/>
      <c r="I26" s="229"/>
      <c r="J26" s="230"/>
      <c r="K26" s="229"/>
      <c r="L26" s="230"/>
      <c r="M26" s="230"/>
      <c r="N26" s="230"/>
      <c r="O26" s="230"/>
      <c r="P26" s="230"/>
    </row>
    <row r="28" spans="2:16">
      <c r="B28" s="136"/>
    </row>
  </sheetData>
  <mergeCells count="4">
    <mergeCell ref="B5:D5"/>
    <mergeCell ref="B2:P2"/>
    <mergeCell ref="B7:B8"/>
    <mergeCell ref="B26:C26"/>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&amp;C&amp;"Calibri"&amp;11&amp;K000000&amp;P_x000D_&amp;1#&amp;"Calibri"&amp;10&amp;K000000 Public Information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B1:P28"/>
  <sheetViews>
    <sheetView showGridLines="0" showRowColHeaders="0" zoomScaleNormal="100" workbookViewId="0">
      <pane xSplit="4" ySplit="8" topLeftCell="E9" activePane="bottomRight" state="frozen"/>
      <selection pane="topRight" activeCell="E1" sqref="E1"/>
      <selection pane="bottomLeft" activeCell="A9" sqref="A9"/>
      <selection pane="bottomRight" activeCell="E9" sqref="E9"/>
    </sheetView>
  </sheetViews>
  <sheetFormatPr defaultColWidth="9.109375" defaultRowHeight="14.4"/>
  <cols>
    <col min="1" max="1" width="2.5546875" style="36" customWidth="1"/>
    <col min="2" max="2" width="17.33203125" style="36" customWidth="1"/>
    <col min="3" max="3" width="20" style="36" customWidth="1"/>
    <col min="4" max="4" width="7.5546875" style="36" customWidth="1"/>
    <col min="5" max="16" width="14.109375" style="36" customWidth="1"/>
    <col min="17" max="16384" width="9.109375" style="36"/>
  </cols>
  <sheetData>
    <row r="1" spans="2:16" ht="10.199999999999999" customHeight="1">
      <c r="O1" s="51"/>
    </row>
    <row r="2" spans="2:16" ht="27.9" customHeight="1">
      <c r="B2" s="565" t="s">
        <v>1423</v>
      </c>
      <c r="C2" s="565"/>
      <c r="D2" s="565"/>
      <c r="E2" s="565"/>
      <c r="F2" s="565"/>
      <c r="G2" s="565"/>
      <c r="H2" s="565"/>
      <c r="I2" s="565"/>
      <c r="J2" s="565"/>
      <c r="K2" s="565"/>
      <c r="L2" s="565"/>
      <c r="M2" s="565"/>
      <c r="N2" s="565"/>
      <c r="O2" s="565"/>
      <c r="P2" s="565"/>
    </row>
    <row r="3" spans="2:16" ht="14.4" customHeight="1">
      <c r="B3" s="168" t="s">
        <v>1</v>
      </c>
    </row>
    <row r="4" spans="2:16">
      <c r="B4" s="11"/>
    </row>
    <row r="5" spans="2:16">
      <c r="B5" s="563" t="s">
        <v>773</v>
      </c>
      <c r="C5" s="563"/>
      <c r="D5" s="564"/>
      <c r="E5" s="199"/>
      <c r="F5" s="200"/>
      <c r="G5" s="200"/>
      <c r="H5" s="200"/>
      <c r="I5" s="200"/>
      <c r="J5" s="200"/>
      <c r="K5" s="201"/>
    </row>
    <row r="6" spans="2:16">
      <c r="B6" s="11"/>
    </row>
    <row r="7" spans="2:16" ht="72">
      <c r="B7" s="566" t="s">
        <v>1421</v>
      </c>
      <c r="C7" s="242" t="s">
        <v>266</v>
      </c>
      <c r="D7" s="242"/>
      <c r="E7" s="242" t="s">
        <v>267</v>
      </c>
      <c r="F7" s="242" t="s">
        <v>268</v>
      </c>
      <c r="G7" s="246" t="s">
        <v>269</v>
      </c>
      <c r="H7" s="246" t="s">
        <v>270</v>
      </c>
      <c r="I7" s="246" t="s">
        <v>213</v>
      </c>
      <c r="J7" s="246" t="s">
        <v>214</v>
      </c>
      <c r="K7" s="246" t="s">
        <v>215</v>
      </c>
      <c r="L7" s="246" t="s">
        <v>216</v>
      </c>
      <c r="M7" s="242" t="s">
        <v>271</v>
      </c>
      <c r="N7" s="242" t="s">
        <v>272</v>
      </c>
      <c r="O7" s="242" t="s">
        <v>264</v>
      </c>
      <c r="P7" s="242" t="s">
        <v>273</v>
      </c>
    </row>
    <row r="8" spans="2:16">
      <c r="B8" s="567"/>
      <c r="C8" s="244" t="s">
        <v>4</v>
      </c>
      <c r="D8" s="68" t="s">
        <v>0</v>
      </c>
      <c r="E8" s="67" t="s">
        <v>5</v>
      </c>
      <c r="F8" s="67" t="s">
        <v>6</v>
      </c>
      <c r="G8" s="67" t="s">
        <v>33</v>
      </c>
      <c r="H8" s="67" t="s">
        <v>34</v>
      </c>
      <c r="I8" s="67" t="s">
        <v>71</v>
      </c>
      <c r="J8" s="67" t="s">
        <v>72</v>
      </c>
      <c r="K8" s="67" t="s">
        <v>73</v>
      </c>
      <c r="L8" s="67" t="s">
        <v>75</v>
      </c>
      <c r="M8" s="67" t="s">
        <v>76</v>
      </c>
      <c r="N8" s="67" t="s">
        <v>77</v>
      </c>
      <c r="O8" s="67" t="s">
        <v>78</v>
      </c>
      <c r="P8" s="67" t="s">
        <v>79</v>
      </c>
    </row>
    <row r="9" spans="2:16">
      <c r="B9" s="73"/>
      <c r="C9" s="245" t="s">
        <v>218</v>
      </c>
      <c r="D9" s="66" t="s">
        <v>95</v>
      </c>
      <c r="E9" s="230"/>
      <c r="F9" s="230"/>
      <c r="G9" s="230"/>
      <c r="H9" s="230"/>
      <c r="I9" s="229"/>
      <c r="J9" s="230"/>
      <c r="K9" s="229"/>
      <c r="L9" s="230"/>
      <c r="M9" s="230"/>
      <c r="N9" s="230"/>
      <c r="O9" s="230"/>
      <c r="P9" s="230"/>
    </row>
    <row r="10" spans="2:16">
      <c r="B10" s="75"/>
      <c r="C10" s="76" t="s">
        <v>274</v>
      </c>
      <c r="D10" s="66" t="s">
        <v>96</v>
      </c>
      <c r="E10" s="230"/>
      <c r="F10" s="230"/>
      <c r="G10" s="230"/>
      <c r="H10" s="230"/>
      <c r="I10" s="229"/>
      <c r="J10" s="230"/>
      <c r="K10" s="229"/>
      <c r="L10" s="230"/>
      <c r="M10" s="230"/>
      <c r="N10" s="230"/>
      <c r="O10" s="230"/>
      <c r="P10" s="230"/>
    </row>
    <row r="11" spans="2:16">
      <c r="B11" s="75"/>
      <c r="C11" s="76" t="s">
        <v>275</v>
      </c>
      <c r="D11" s="66" t="s">
        <v>100</v>
      </c>
      <c r="E11" s="230"/>
      <c r="F11" s="230"/>
      <c r="G11" s="230"/>
      <c r="H11" s="230"/>
      <c r="I11" s="229"/>
      <c r="J11" s="230"/>
      <c r="K11" s="229"/>
      <c r="L11" s="230"/>
      <c r="M11" s="230"/>
      <c r="N11" s="230"/>
      <c r="O11" s="230"/>
      <c r="P11" s="230"/>
    </row>
    <row r="12" spans="2:16">
      <c r="B12" s="75"/>
      <c r="C12" s="245" t="s">
        <v>219</v>
      </c>
      <c r="D12" s="66" t="s">
        <v>101</v>
      </c>
      <c r="E12" s="230"/>
      <c r="F12" s="230"/>
      <c r="G12" s="230"/>
      <c r="H12" s="230"/>
      <c r="I12" s="229"/>
      <c r="J12" s="230"/>
      <c r="K12" s="229"/>
      <c r="L12" s="230"/>
      <c r="M12" s="230"/>
      <c r="N12" s="230"/>
      <c r="O12" s="230"/>
      <c r="P12" s="230"/>
    </row>
    <row r="13" spans="2:16">
      <c r="B13" s="75"/>
      <c r="C13" s="245" t="s">
        <v>220</v>
      </c>
      <c r="D13" s="66" t="s">
        <v>102</v>
      </c>
      <c r="E13" s="230"/>
      <c r="F13" s="230"/>
      <c r="G13" s="230"/>
      <c r="H13" s="230"/>
      <c r="I13" s="229"/>
      <c r="J13" s="230"/>
      <c r="K13" s="229"/>
      <c r="L13" s="230"/>
      <c r="M13" s="230"/>
      <c r="N13" s="230"/>
      <c r="O13" s="230"/>
      <c r="P13" s="230"/>
    </row>
    <row r="14" spans="2:16">
      <c r="B14" s="75"/>
      <c r="C14" s="245" t="s">
        <v>221</v>
      </c>
      <c r="D14" s="66" t="s">
        <v>103</v>
      </c>
      <c r="E14" s="230"/>
      <c r="F14" s="230"/>
      <c r="G14" s="230"/>
      <c r="H14" s="230"/>
      <c r="I14" s="229"/>
      <c r="J14" s="230"/>
      <c r="K14" s="229"/>
      <c r="L14" s="230"/>
      <c r="M14" s="230"/>
      <c r="N14" s="230"/>
      <c r="O14" s="230"/>
      <c r="P14" s="230"/>
    </row>
    <row r="15" spans="2:16">
      <c r="B15" s="75"/>
      <c r="C15" s="245" t="s">
        <v>222</v>
      </c>
      <c r="D15" s="66" t="s">
        <v>108</v>
      </c>
      <c r="E15" s="230"/>
      <c r="F15" s="230"/>
      <c r="G15" s="230"/>
      <c r="H15" s="230"/>
      <c r="I15" s="229"/>
      <c r="J15" s="230"/>
      <c r="K15" s="229"/>
      <c r="L15" s="230"/>
      <c r="M15" s="230"/>
      <c r="N15" s="230"/>
      <c r="O15" s="230"/>
      <c r="P15" s="230"/>
    </row>
    <row r="16" spans="2:16">
      <c r="B16" s="75"/>
      <c r="C16" s="76" t="s">
        <v>276</v>
      </c>
      <c r="D16" s="66" t="s">
        <v>104</v>
      </c>
      <c r="E16" s="230"/>
      <c r="F16" s="230"/>
      <c r="G16" s="230"/>
      <c r="H16" s="230"/>
      <c r="I16" s="229"/>
      <c r="J16" s="230"/>
      <c r="K16" s="229"/>
      <c r="L16" s="230"/>
      <c r="M16" s="230"/>
      <c r="N16" s="230"/>
      <c r="O16" s="230"/>
      <c r="P16" s="230"/>
    </row>
    <row r="17" spans="2:16">
      <c r="B17" s="75"/>
      <c r="C17" s="76" t="s">
        <v>277</v>
      </c>
      <c r="D17" s="66" t="s">
        <v>105</v>
      </c>
      <c r="E17" s="230"/>
      <c r="F17" s="230"/>
      <c r="G17" s="230"/>
      <c r="H17" s="230"/>
      <c r="I17" s="229"/>
      <c r="J17" s="230"/>
      <c r="K17" s="229"/>
      <c r="L17" s="230"/>
      <c r="M17" s="230"/>
      <c r="N17" s="230"/>
      <c r="O17" s="230"/>
      <c r="P17" s="230"/>
    </row>
    <row r="18" spans="2:16">
      <c r="B18" s="75"/>
      <c r="C18" s="245" t="s">
        <v>223</v>
      </c>
      <c r="D18" s="66" t="s">
        <v>106</v>
      </c>
      <c r="E18" s="230"/>
      <c r="F18" s="230"/>
      <c r="G18" s="230"/>
      <c r="H18" s="230"/>
      <c r="I18" s="229"/>
      <c r="J18" s="230"/>
      <c r="K18" s="229"/>
      <c r="L18" s="230"/>
      <c r="M18" s="230"/>
      <c r="N18" s="230"/>
      <c r="O18" s="230"/>
      <c r="P18" s="230"/>
    </row>
    <row r="19" spans="2:16">
      <c r="B19" s="75"/>
      <c r="C19" s="76" t="s">
        <v>278</v>
      </c>
      <c r="D19" s="66" t="s">
        <v>350</v>
      </c>
      <c r="E19" s="230"/>
      <c r="F19" s="230"/>
      <c r="G19" s="230"/>
      <c r="H19" s="230"/>
      <c r="I19" s="229"/>
      <c r="J19" s="230"/>
      <c r="K19" s="229"/>
      <c r="L19" s="230"/>
      <c r="M19" s="230"/>
      <c r="N19" s="230"/>
      <c r="O19" s="230"/>
      <c r="P19" s="230"/>
    </row>
    <row r="20" spans="2:16">
      <c r="B20" s="75"/>
      <c r="C20" s="76" t="s">
        <v>279</v>
      </c>
      <c r="D20" s="66" t="s">
        <v>109</v>
      </c>
      <c r="E20" s="230"/>
      <c r="F20" s="230"/>
      <c r="G20" s="230"/>
      <c r="H20" s="230"/>
      <c r="I20" s="229"/>
      <c r="J20" s="230"/>
      <c r="K20" s="229"/>
      <c r="L20" s="230"/>
      <c r="M20" s="230"/>
      <c r="N20" s="230"/>
      <c r="O20" s="230"/>
      <c r="P20" s="230"/>
    </row>
    <row r="21" spans="2:16">
      <c r="B21" s="75"/>
      <c r="C21" s="245" t="s">
        <v>224</v>
      </c>
      <c r="D21" s="66" t="s">
        <v>111</v>
      </c>
      <c r="E21" s="230"/>
      <c r="F21" s="230"/>
      <c r="G21" s="230"/>
      <c r="H21" s="230"/>
      <c r="I21" s="229"/>
      <c r="J21" s="230"/>
      <c r="K21" s="229"/>
      <c r="L21" s="230"/>
      <c r="M21" s="230"/>
      <c r="N21" s="230"/>
      <c r="O21" s="230"/>
      <c r="P21" s="230"/>
    </row>
    <row r="22" spans="2:16">
      <c r="B22" s="75"/>
      <c r="C22" s="76" t="s">
        <v>280</v>
      </c>
      <c r="D22" s="66" t="s">
        <v>112</v>
      </c>
      <c r="E22" s="230"/>
      <c r="F22" s="230"/>
      <c r="G22" s="230"/>
      <c r="H22" s="230"/>
      <c r="I22" s="229"/>
      <c r="J22" s="230"/>
      <c r="K22" s="229"/>
      <c r="L22" s="230"/>
      <c r="M22" s="230"/>
      <c r="N22" s="230"/>
      <c r="O22" s="230"/>
      <c r="P22" s="230"/>
    </row>
    <row r="23" spans="2:16">
      <c r="B23" s="75"/>
      <c r="C23" s="76" t="s">
        <v>281</v>
      </c>
      <c r="D23" s="66" t="s">
        <v>113</v>
      </c>
      <c r="E23" s="230"/>
      <c r="F23" s="230"/>
      <c r="G23" s="230"/>
      <c r="H23" s="230"/>
      <c r="I23" s="229"/>
      <c r="J23" s="230"/>
      <c r="K23" s="229"/>
      <c r="L23" s="230"/>
      <c r="M23" s="230"/>
      <c r="N23" s="230"/>
      <c r="O23" s="230"/>
      <c r="P23" s="230"/>
    </row>
    <row r="24" spans="2:16">
      <c r="B24" s="75"/>
      <c r="C24" s="76" t="s">
        <v>282</v>
      </c>
      <c r="D24" s="66" t="s">
        <v>114</v>
      </c>
      <c r="E24" s="230"/>
      <c r="F24" s="230"/>
      <c r="G24" s="230"/>
      <c r="H24" s="230"/>
      <c r="I24" s="229"/>
      <c r="J24" s="230"/>
      <c r="K24" s="229"/>
      <c r="L24" s="230"/>
      <c r="M24" s="230"/>
      <c r="N24" s="230"/>
      <c r="O24" s="230"/>
      <c r="P24" s="230"/>
    </row>
    <row r="25" spans="2:16">
      <c r="B25" s="77"/>
      <c r="C25" s="245" t="s">
        <v>225</v>
      </c>
      <c r="D25" s="66" t="s">
        <v>115</v>
      </c>
      <c r="E25" s="230"/>
      <c r="F25" s="230"/>
      <c r="G25" s="230"/>
      <c r="H25" s="230"/>
      <c r="I25" s="229"/>
      <c r="J25" s="230"/>
      <c r="K25" s="229"/>
      <c r="L25" s="230"/>
      <c r="M25" s="230"/>
      <c r="N25" s="230"/>
      <c r="O25" s="230"/>
      <c r="P25" s="230"/>
    </row>
    <row r="26" spans="2:16">
      <c r="B26" s="568" t="str">
        <f>"Total " &amp; E5</f>
        <v xml:space="preserve">Total </v>
      </c>
      <c r="C26" s="569"/>
      <c r="D26" s="66" t="s">
        <v>116</v>
      </c>
      <c r="E26" s="230"/>
      <c r="F26" s="230"/>
      <c r="G26" s="230"/>
      <c r="H26" s="230"/>
      <c r="I26" s="229"/>
      <c r="J26" s="230"/>
      <c r="K26" s="229"/>
      <c r="L26" s="230"/>
      <c r="M26" s="230"/>
      <c r="N26" s="230"/>
      <c r="O26" s="230"/>
      <c r="P26" s="230"/>
    </row>
    <row r="28" spans="2:16">
      <c r="B28" s="136"/>
    </row>
  </sheetData>
  <mergeCells count="4">
    <mergeCell ref="B2:P2"/>
    <mergeCell ref="B5:D5"/>
    <mergeCell ref="B7:B8"/>
    <mergeCell ref="B26:C26"/>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&amp;C&amp;"Calibri"&amp;11&amp;K000000&amp;P_x000D_&amp;1#&amp;"Calibri"&amp;10&amp;K000000 Public Information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43">
    <pageSetUpPr autoPageBreaks="0" fitToPage="1"/>
  </sheetPr>
  <dimension ref="B1:J25"/>
  <sheetViews>
    <sheetView showGridLines="0" showRowColHeaders="0" zoomScaleNormal="100" zoomScaleSheetLayoutView="100" zoomScalePageLayoutView="80" workbookViewId="0">
      <pane xSplit="3" ySplit="6" topLeftCell="D7" activePane="bottomRight" state="frozen"/>
      <selection activeCell="B31" sqref="B31"/>
      <selection pane="topRight" activeCell="B31" sqref="B31"/>
      <selection pane="bottomLeft" activeCell="B31" sqref="B31"/>
      <selection pane="bottomRight" activeCell="C6" sqref="C6"/>
    </sheetView>
  </sheetViews>
  <sheetFormatPr defaultColWidth="9.109375" defaultRowHeight="14.4"/>
  <cols>
    <col min="1" max="1" width="2.5546875" style="36" customWidth="1"/>
    <col min="2" max="2" width="62.33203125" style="36" customWidth="1"/>
    <col min="3" max="3" width="7.5546875" style="36" customWidth="1"/>
    <col min="4" max="4" width="31.5546875" style="36" customWidth="1"/>
    <col min="5" max="5" width="30.44140625" style="36" bestFit="1" customWidth="1"/>
    <col min="6" max="16384" width="9.109375" style="36"/>
  </cols>
  <sheetData>
    <row r="1" spans="2:10" ht="10.199999999999999" customHeight="1"/>
    <row r="2" spans="2:10" ht="27.9" customHeight="1">
      <c r="B2" s="499" t="s">
        <v>660</v>
      </c>
      <c r="C2" s="500"/>
      <c r="D2" s="500"/>
      <c r="E2" s="500"/>
      <c r="F2" s="23"/>
      <c r="G2" s="23"/>
      <c r="H2" s="23"/>
      <c r="I2" s="23"/>
      <c r="J2" s="23"/>
    </row>
    <row r="3" spans="2:10" ht="14.4" customHeight="1">
      <c r="B3" s="168"/>
    </row>
    <row r="4" spans="2:10">
      <c r="B4" s="42"/>
      <c r="C4" s="42"/>
      <c r="D4" s="49"/>
      <c r="E4" s="49"/>
    </row>
    <row r="5" spans="2:10" ht="28.8">
      <c r="B5" s="44"/>
      <c r="C5" s="44"/>
      <c r="D5" s="116" t="s">
        <v>284</v>
      </c>
      <c r="E5" s="116" t="s">
        <v>285</v>
      </c>
    </row>
    <row r="6" spans="2:10">
      <c r="B6" s="44"/>
      <c r="C6" s="68" t="s">
        <v>0</v>
      </c>
      <c r="D6" s="69" t="s">
        <v>4</v>
      </c>
      <c r="E6" s="69" t="s">
        <v>5</v>
      </c>
    </row>
    <row r="7" spans="2:10">
      <c r="B7" s="174" t="s">
        <v>286</v>
      </c>
      <c r="C7" s="69">
        <v>1</v>
      </c>
      <c r="D7" s="344"/>
      <c r="E7" s="344"/>
    </row>
    <row r="8" spans="2:10">
      <c r="B8" s="336" t="s">
        <v>287</v>
      </c>
      <c r="C8" s="69">
        <v>2</v>
      </c>
      <c r="D8" s="230"/>
      <c r="E8" s="230"/>
    </row>
    <row r="9" spans="2:10">
      <c r="B9" s="336" t="s">
        <v>207</v>
      </c>
      <c r="C9" s="69">
        <v>3</v>
      </c>
      <c r="D9" s="230"/>
      <c r="E9" s="230"/>
    </row>
    <row r="10" spans="2:10">
      <c r="B10" s="336" t="s">
        <v>288</v>
      </c>
      <c r="C10" s="69">
        <v>4</v>
      </c>
      <c r="D10" s="230"/>
      <c r="E10" s="230"/>
    </row>
    <row r="11" spans="2:10">
      <c r="B11" s="346" t="s">
        <v>1409</v>
      </c>
      <c r="C11" s="69" t="s">
        <v>639</v>
      </c>
      <c r="D11" s="230"/>
      <c r="E11" s="230"/>
    </row>
    <row r="12" spans="2:10">
      <c r="B12" s="346" t="s">
        <v>290</v>
      </c>
      <c r="C12" s="69" t="s">
        <v>640</v>
      </c>
      <c r="D12" s="230"/>
      <c r="E12" s="230"/>
    </row>
    <row r="13" spans="2:10">
      <c r="B13" s="174" t="s">
        <v>289</v>
      </c>
      <c r="C13" s="69">
        <v>5</v>
      </c>
      <c r="D13" s="345"/>
      <c r="E13" s="345">
        <v>3871422490.5966001</v>
      </c>
    </row>
    <row r="14" spans="2:10">
      <c r="B14" s="336" t="s">
        <v>287</v>
      </c>
      <c r="C14" s="69">
        <v>6</v>
      </c>
      <c r="D14" s="230"/>
      <c r="E14" s="230"/>
    </row>
    <row r="15" spans="2:10">
      <c r="B15" s="336" t="s">
        <v>207</v>
      </c>
      <c r="C15" s="69">
        <v>7</v>
      </c>
      <c r="D15" s="230"/>
      <c r="E15" s="230"/>
    </row>
    <row r="16" spans="2:10">
      <c r="B16" s="336" t="s">
        <v>288</v>
      </c>
      <c r="C16" s="69">
        <v>8</v>
      </c>
      <c r="D16" s="230"/>
      <c r="E16" s="230">
        <v>555271913.57219994</v>
      </c>
    </row>
    <row r="17" spans="2:5">
      <c r="B17" s="346" t="s">
        <v>1409</v>
      </c>
      <c r="C17" s="69" t="s">
        <v>641</v>
      </c>
      <c r="D17" s="230"/>
      <c r="E17" s="230">
        <v>555271913.57219994</v>
      </c>
    </row>
    <row r="18" spans="2:5">
      <c r="B18" s="346" t="s">
        <v>290</v>
      </c>
      <c r="C18" s="69" t="s">
        <v>1276</v>
      </c>
      <c r="D18" s="230"/>
      <c r="E18" s="230"/>
    </row>
    <row r="19" spans="2:5">
      <c r="B19" s="336" t="s">
        <v>209</v>
      </c>
      <c r="C19" s="69">
        <v>9</v>
      </c>
      <c r="D19" s="230"/>
      <c r="E19" s="230">
        <v>3316150577.0244002</v>
      </c>
    </row>
    <row r="20" spans="2:5">
      <c r="B20" s="346" t="s">
        <v>291</v>
      </c>
      <c r="C20" s="69" t="s">
        <v>642</v>
      </c>
      <c r="D20" s="230"/>
      <c r="E20" s="230">
        <v>1427033403.1568</v>
      </c>
    </row>
    <row r="21" spans="2:5" ht="28.8">
      <c r="B21" s="346" t="s">
        <v>292</v>
      </c>
      <c r="C21" s="69" t="s">
        <v>643</v>
      </c>
      <c r="D21" s="230"/>
      <c r="E21" s="230">
        <v>1253755340.3787</v>
      </c>
    </row>
    <row r="22" spans="2:5">
      <c r="B22" s="346" t="s">
        <v>283</v>
      </c>
      <c r="C22" s="69" t="s">
        <v>644</v>
      </c>
      <c r="D22" s="230"/>
      <c r="E22" s="230"/>
    </row>
    <row r="23" spans="2:5">
      <c r="B23" s="346" t="s">
        <v>293</v>
      </c>
      <c r="C23" s="69" t="s">
        <v>645</v>
      </c>
      <c r="D23" s="230"/>
      <c r="E23" s="230">
        <v>338652175.58759999</v>
      </c>
    </row>
    <row r="24" spans="2:5">
      <c r="B24" s="346" t="s">
        <v>294</v>
      </c>
      <c r="C24" s="69" t="s">
        <v>646</v>
      </c>
      <c r="D24" s="230"/>
      <c r="E24" s="230">
        <v>296709657.90130001</v>
      </c>
    </row>
    <row r="25" spans="2:5" s="2" customFormat="1">
      <c r="B25" s="91" t="s">
        <v>295</v>
      </c>
      <c r="C25" s="69">
        <v>10</v>
      </c>
      <c r="D25" s="345"/>
      <c r="E25" s="345">
        <v>3871422490.5966001</v>
      </c>
    </row>
  </sheetData>
  <mergeCells count="1">
    <mergeCell ref="B2:E2"/>
  </mergeCells>
  <pageMargins left="0.70866141732283472" right="0.70866141732283472" top="0.74803149606299213" bottom="0.74803149606299213" header="0.31496062992125984" footer="0.31496062992125984"/>
  <pageSetup paperSize="9" orientation="landscape" r:id="rId1"/>
  <headerFooter>
    <oddHeader>&amp;CEN
Annex XXI</oddHeader>
    <oddFooter>&amp;C&amp;"Calibri"&amp;11&amp;K000000&amp;P_x000D_&amp;1#&amp;"Calibri"&amp;10&amp;K000000 Public Information</oddFooter>
    <evenHeader>&amp;L&amp;"Times New Roman,Regular"&amp;12&amp;K000000Central Bank of Ireland - RESTRICTED</evenHeader>
    <firstHeader>&amp;L&amp;"Times New Roman,Regular"&amp;12&amp;K000000Central Bank of Ireland - RESTRICTED</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2"/>
  <dimension ref="A1:K132"/>
  <sheetViews>
    <sheetView showGridLines="0" showRowColHeaders="0" tabSelected="1" zoomScaleNormal="100" workbookViewId="0">
      <pane xSplit="4" ySplit="5" topLeftCell="E34" activePane="bottomRight" state="frozen"/>
      <selection activeCell="B31" sqref="B31"/>
      <selection pane="topRight" activeCell="B31" sqref="B31"/>
      <selection pane="bottomLeft" activeCell="B31" sqref="B31"/>
      <selection pane="bottomRight" activeCell="D5" sqref="D5"/>
    </sheetView>
  </sheetViews>
  <sheetFormatPr defaultColWidth="9" defaultRowHeight="14.4"/>
  <cols>
    <col min="1" max="1" width="2.5546875" style="36" customWidth="1"/>
    <col min="2" max="2" width="11.33203125" style="36" customWidth="1"/>
    <col min="3" max="3" width="75.6640625" style="36" customWidth="1"/>
    <col min="4" max="4" width="6.5546875" style="36" customWidth="1"/>
    <col min="5" max="9" width="18.5546875" style="36" customWidth="1"/>
    <col min="10" max="16384" width="9" style="36"/>
  </cols>
  <sheetData>
    <row r="1" spans="1:9" ht="10.199999999999999" customHeight="1">
      <c r="A1" s="1"/>
    </row>
    <row r="2" spans="1:9" ht="27.9" customHeight="1">
      <c r="A2" s="1"/>
      <c r="B2" s="495" t="s">
        <v>651</v>
      </c>
      <c r="C2" s="496"/>
      <c r="D2" s="496"/>
      <c r="E2" s="496"/>
      <c r="F2" s="496"/>
      <c r="G2" s="496"/>
      <c r="H2" s="496"/>
      <c r="I2" s="496"/>
    </row>
    <row r="3" spans="1:9" ht="14.4" customHeight="1">
      <c r="A3" s="1"/>
      <c r="B3" s="167"/>
    </row>
    <row r="4" spans="1:9">
      <c r="A4" s="1"/>
      <c r="E4" s="267">
        <v>45473</v>
      </c>
      <c r="F4" s="267">
        <v>45382</v>
      </c>
      <c r="G4" s="267">
        <v>45291</v>
      </c>
      <c r="H4" s="267">
        <v>45199</v>
      </c>
      <c r="I4" s="267">
        <v>45107</v>
      </c>
    </row>
    <row r="5" spans="1:9">
      <c r="A5" s="1"/>
      <c r="B5" s="4"/>
      <c r="C5" s="5"/>
      <c r="D5" s="103" t="s">
        <v>0</v>
      </c>
      <c r="E5" s="69" t="s">
        <v>4</v>
      </c>
      <c r="F5" s="69" t="s">
        <v>5</v>
      </c>
      <c r="G5" s="69" t="s">
        <v>6</v>
      </c>
      <c r="H5" s="69" t="s">
        <v>33</v>
      </c>
      <c r="I5" s="69" t="s">
        <v>34</v>
      </c>
    </row>
    <row r="6" spans="1:9" ht="14.4" customHeight="1">
      <c r="A6" s="1"/>
      <c r="B6" s="180" t="s">
        <v>35</v>
      </c>
      <c r="C6" s="190"/>
      <c r="D6" s="190"/>
      <c r="E6" s="190"/>
      <c r="F6" s="190"/>
      <c r="G6" s="190"/>
      <c r="H6" s="190"/>
      <c r="I6" s="191"/>
    </row>
    <row r="7" spans="1:9" ht="14.4" customHeight="1">
      <c r="A7" s="1"/>
      <c r="B7" s="268"/>
      <c r="C7" s="269" t="s">
        <v>36</v>
      </c>
      <c r="D7" s="58">
        <v>1</v>
      </c>
      <c r="E7" s="210">
        <v>2217532024.7308002</v>
      </c>
      <c r="F7" s="210">
        <v>2136781330.9969001</v>
      </c>
      <c r="G7" s="210">
        <v>2144638388.3789001</v>
      </c>
      <c r="H7" s="210">
        <v>2054135011.7730999</v>
      </c>
      <c r="I7" s="210">
        <v>1917993243.2758</v>
      </c>
    </row>
    <row r="8" spans="1:9" ht="14.4" customHeight="1">
      <c r="A8" s="1"/>
      <c r="B8" s="268"/>
      <c r="C8" s="269" t="s">
        <v>37</v>
      </c>
      <c r="D8" s="58">
        <v>2</v>
      </c>
      <c r="E8" s="210">
        <v>2461036449.9907999</v>
      </c>
      <c r="F8" s="210">
        <v>2381368824.2669001</v>
      </c>
      <c r="G8" s="210">
        <v>2389197938.9389</v>
      </c>
      <c r="H8" s="210">
        <v>2298667034.2431002</v>
      </c>
      <c r="I8" s="210">
        <v>2162497737.6557999</v>
      </c>
    </row>
    <row r="9" spans="1:9" ht="14.4" customHeight="1">
      <c r="A9" s="1"/>
      <c r="B9" s="268"/>
      <c r="C9" s="269" t="s">
        <v>38</v>
      </c>
      <c r="D9" s="58">
        <v>3</v>
      </c>
      <c r="E9" s="210">
        <v>2965069239.1808</v>
      </c>
      <c r="F9" s="210">
        <v>2583681931.3586998</v>
      </c>
      <c r="G9" s="210">
        <v>2591993217.5837002</v>
      </c>
      <c r="H9" s="210">
        <v>2499007953.5120001</v>
      </c>
      <c r="I9" s="210">
        <v>2363301300.2214999</v>
      </c>
    </row>
    <row r="10" spans="1:9" ht="14.4" customHeight="1">
      <c r="A10" s="1"/>
      <c r="B10" s="180" t="s">
        <v>39</v>
      </c>
      <c r="C10" s="190"/>
      <c r="D10" s="190"/>
      <c r="E10" s="211"/>
      <c r="F10" s="211"/>
      <c r="G10" s="211"/>
      <c r="H10" s="211"/>
      <c r="I10" s="211"/>
    </row>
    <row r="11" spans="1:9" ht="14.4" customHeight="1">
      <c r="A11" s="1"/>
      <c r="B11" s="268"/>
      <c r="C11" s="269" t="s">
        <v>40</v>
      </c>
      <c r="D11" s="58">
        <v>4</v>
      </c>
      <c r="E11" s="210">
        <v>9171608792.3743992</v>
      </c>
      <c r="F11" s="210">
        <v>8539861682.2957001</v>
      </c>
      <c r="G11" s="210">
        <v>8415492053.4730997</v>
      </c>
      <c r="H11" s="210">
        <v>8318083786.7358999</v>
      </c>
      <c r="I11" s="210">
        <v>8248917092.1955996</v>
      </c>
    </row>
    <row r="12" spans="1:9" ht="14.4" customHeight="1">
      <c r="A12" s="1"/>
      <c r="B12" s="180" t="s">
        <v>41</v>
      </c>
      <c r="C12" s="190"/>
      <c r="D12" s="190"/>
      <c r="E12" s="211"/>
      <c r="F12" s="211"/>
      <c r="G12" s="211"/>
      <c r="H12" s="211"/>
      <c r="I12" s="211"/>
    </row>
    <row r="13" spans="1:9" ht="14.4" customHeight="1">
      <c r="A13" s="1"/>
      <c r="B13" s="268"/>
      <c r="C13" s="269" t="s">
        <v>622</v>
      </c>
      <c r="D13" s="58">
        <v>5</v>
      </c>
      <c r="E13" s="249">
        <v>0.24179999999999999</v>
      </c>
      <c r="F13" s="249">
        <v>0.25019999999999998</v>
      </c>
      <c r="G13" s="249">
        <v>0.25480000000000003</v>
      </c>
      <c r="H13" s="249">
        <v>0.24690000000000001</v>
      </c>
      <c r="I13" s="249">
        <v>0.23250000000000001</v>
      </c>
    </row>
    <row r="14" spans="1:9" ht="14.4" customHeight="1">
      <c r="A14" s="1"/>
      <c r="B14" s="268"/>
      <c r="C14" s="269" t="s">
        <v>42</v>
      </c>
      <c r="D14" s="58">
        <v>6</v>
      </c>
      <c r="E14" s="249">
        <v>0.26829999999999998</v>
      </c>
      <c r="F14" s="249">
        <v>0.27889999999999998</v>
      </c>
      <c r="G14" s="249">
        <v>0.28389999999999999</v>
      </c>
      <c r="H14" s="249">
        <v>0.27629999999999999</v>
      </c>
      <c r="I14" s="249">
        <v>0.26219999999999999</v>
      </c>
    </row>
    <row r="15" spans="1:9" ht="14.4" customHeight="1">
      <c r="A15" s="1"/>
      <c r="B15" s="268"/>
      <c r="C15" s="269" t="s">
        <v>43</v>
      </c>
      <c r="D15" s="58">
        <v>7</v>
      </c>
      <c r="E15" s="249">
        <v>0.32329999999999998</v>
      </c>
      <c r="F15" s="249">
        <v>0.30249999999999999</v>
      </c>
      <c r="G15" s="249">
        <v>0.308</v>
      </c>
      <c r="H15" s="249">
        <v>0.3004</v>
      </c>
      <c r="I15" s="249">
        <v>0.28649999999999998</v>
      </c>
    </row>
    <row r="16" spans="1:9" ht="14.4" customHeight="1">
      <c r="A16" s="1"/>
      <c r="B16" s="180" t="s">
        <v>1403</v>
      </c>
      <c r="C16" s="190"/>
      <c r="D16" s="190"/>
      <c r="E16" s="211"/>
      <c r="F16" s="211"/>
      <c r="G16" s="211"/>
      <c r="H16" s="211"/>
      <c r="I16" s="211"/>
    </row>
    <row r="17" spans="1:9" ht="28.8">
      <c r="A17" s="1"/>
      <c r="B17" s="268"/>
      <c r="C17" s="265" t="s">
        <v>1404</v>
      </c>
      <c r="D17" s="58" t="s">
        <v>681</v>
      </c>
      <c r="E17" s="249">
        <v>0.03</v>
      </c>
      <c r="F17" s="249">
        <v>0.03</v>
      </c>
      <c r="G17" s="249">
        <v>3.1600000000000003E-2</v>
      </c>
      <c r="H17" s="249">
        <v>3.1600000000000003E-2</v>
      </c>
      <c r="I17" s="249">
        <v>3.1600000000000003E-2</v>
      </c>
    </row>
    <row r="18" spans="1:9" ht="14.4" customHeight="1">
      <c r="A18" s="1"/>
      <c r="B18" s="268"/>
      <c r="C18" s="269" t="s">
        <v>1405</v>
      </c>
      <c r="D18" s="58" t="s">
        <v>691</v>
      </c>
      <c r="E18" s="249">
        <v>1.6899999999999998E-2</v>
      </c>
      <c r="F18" s="249">
        <v>1.6899999999999998E-2</v>
      </c>
      <c r="G18" s="249">
        <v>1.78E-2</v>
      </c>
      <c r="H18" s="249">
        <v>1.78E-2</v>
      </c>
      <c r="I18" s="249">
        <v>1.78E-2</v>
      </c>
    </row>
    <row r="19" spans="1:9" ht="14.4" customHeight="1">
      <c r="A19" s="1"/>
      <c r="B19" s="268"/>
      <c r="C19" s="269" t="s">
        <v>1406</v>
      </c>
      <c r="D19" s="58" t="s">
        <v>692</v>
      </c>
      <c r="E19" s="249">
        <v>2.2499999999999999E-2</v>
      </c>
      <c r="F19" s="249">
        <v>2.2499999999999999E-2</v>
      </c>
      <c r="G19" s="249">
        <v>2.3699999999999999E-2</v>
      </c>
      <c r="H19" s="249">
        <v>2.3699999999999999E-2</v>
      </c>
      <c r="I19" s="249">
        <v>2.3699999999999999E-2</v>
      </c>
    </row>
    <row r="20" spans="1:9" ht="14.4" customHeight="1">
      <c r="A20" s="1"/>
      <c r="B20" s="268"/>
      <c r="C20" s="269" t="s">
        <v>44</v>
      </c>
      <c r="D20" s="58" t="s">
        <v>693</v>
      </c>
      <c r="E20" s="249">
        <v>0.11</v>
      </c>
      <c r="F20" s="249">
        <v>0.11</v>
      </c>
      <c r="G20" s="249">
        <v>0.1116</v>
      </c>
      <c r="H20" s="249">
        <v>0.1116</v>
      </c>
      <c r="I20" s="249">
        <v>0.1116</v>
      </c>
    </row>
    <row r="21" spans="1:9" ht="14.4" customHeight="1">
      <c r="A21" s="1"/>
      <c r="B21" s="180" t="s">
        <v>45</v>
      </c>
      <c r="C21" s="190"/>
      <c r="D21" s="190"/>
      <c r="E21" s="211"/>
      <c r="F21" s="211"/>
      <c r="G21" s="211"/>
      <c r="H21" s="211"/>
      <c r="I21" s="211"/>
    </row>
    <row r="22" spans="1:9" ht="14.4" customHeight="1">
      <c r="A22" s="1"/>
      <c r="B22" s="268"/>
      <c r="C22" s="269" t="s">
        <v>46</v>
      </c>
      <c r="D22" s="58">
        <v>8</v>
      </c>
      <c r="E22" s="249">
        <v>2.5000000000000001E-2</v>
      </c>
      <c r="F22" s="249">
        <v>2.5000000000000001E-2</v>
      </c>
      <c r="G22" s="249">
        <v>2.5000000000000001E-2</v>
      </c>
      <c r="H22" s="249">
        <v>2.5000000000000001E-2</v>
      </c>
      <c r="I22" s="249">
        <v>2.5000000000000001E-2</v>
      </c>
    </row>
    <row r="23" spans="1:9" ht="28.8">
      <c r="A23" s="1"/>
      <c r="B23" s="268"/>
      <c r="C23" s="265" t="s">
        <v>47</v>
      </c>
      <c r="D23" s="58" t="s">
        <v>684</v>
      </c>
      <c r="E23" s="249"/>
      <c r="F23" s="249"/>
      <c r="G23" s="249"/>
      <c r="H23" s="249"/>
      <c r="I23" s="249"/>
    </row>
    <row r="24" spans="1:9" ht="14.4" customHeight="1">
      <c r="A24" s="1"/>
      <c r="B24" s="268"/>
      <c r="C24" s="269" t="s">
        <v>48</v>
      </c>
      <c r="D24" s="58">
        <v>9</v>
      </c>
      <c r="E24" s="369">
        <v>5.2440000000000004E-3</v>
      </c>
      <c r="F24" s="249">
        <v>1.92E-4</v>
      </c>
      <c r="G24" s="249">
        <v>1.22E-4</v>
      </c>
      <c r="H24" s="249">
        <v>1.2300000000000001E-4</v>
      </c>
      <c r="I24" s="249">
        <v>9.2E-5</v>
      </c>
    </row>
    <row r="25" spans="1:9" ht="14.4" customHeight="1">
      <c r="A25" s="1"/>
      <c r="B25" s="268"/>
      <c r="C25" s="269" t="s">
        <v>49</v>
      </c>
      <c r="D25" s="58" t="s">
        <v>694</v>
      </c>
      <c r="E25" s="249">
        <v>1.2999999999999999E-2</v>
      </c>
      <c r="F25" s="249">
        <v>2.4899999999999999E-2</v>
      </c>
      <c r="G25" s="249">
        <v>2.5100000000000001E-2</v>
      </c>
      <c r="H25" s="249">
        <v>2.7400000000000001E-2</v>
      </c>
      <c r="I25" s="249">
        <v>3.1300000000000001E-2</v>
      </c>
    </row>
    <row r="26" spans="1:9" ht="14.4" customHeight="1">
      <c r="A26" s="1"/>
      <c r="B26" s="268"/>
      <c r="C26" s="269" t="s">
        <v>50</v>
      </c>
      <c r="D26" s="58">
        <v>10</v>
      </c>
      <c r="E26" s="249"/>
      <c r="F26" s="249"/>
      <c r="G26" s="249"/>
      <c r="H26" s="249"/>
      <c r="I26" s="249"/>
    </row>
    <row r="27" spans="1:9" ht="14.4" customHeight="1">
      <c r="A27" s="1"/>
      <c r="B27" s="268"/>
      <c r="C27" s="269" t="s">
        <v>51</v>
      </c>
      <c r="D27" s="58" t="s">
        <v>695</v>
      </c>
      <c r="E27" s="249">
        <v>7.4999999999999997E-3</v>
      </c>
      <c r="F27" s="249">
        <v>7.4999999999999997E-3</v>
      </c>
      <c r="G27" s="249">
        <v>7.4999999999999997E-3</v>
      </c>
      <c r="H27" s="249">
        <v>7.4999999999999997E-3</v>
      </c>
      <c r="I27" s="249">
        <v>7.4999999999999997E-3</v>
      </c>
    </row>
    <row r="28" spans="1:9" ht="14.4" customHeight="1">
      <c r="A28" s="1"/>
      <c r="B28" s="268"/>
      <c r="C28" s="269" t="s">
        <v>52</v>
      </c>
      <c r="D28" s="58">
        <v>11</v>
      </c>
      <c r="E28" s="249">
        <v>5.0700000000000002E-2</v>
      </c>
      <c r="F28" s="249">
        <v>5.7599999999999998E-2</v>
      </c>
      <c r="G28" s="249">
        <v>5.7700000000000001E-2</v>
      </c>
      <c r="H28" s="249">
        <v>6.0100000000000001E-2</v>
      </c>
      <c r="I28" s="249">
        <v>6.3899999999999998E-2</v>
      </c>
    </row>
    <row r="29" spans="1:9" ht="14.4" customHeight="1">
      <c r="A29" s="1"/>
      <c r="B29" s="268"/>
      <c r="C29" s="269" t="s">
        <v>53</v>
      </c>
      <c r="D29" s="58" t="s">
        <v>696</v>
      </c>
      <c r="E29" s="249">
        <v>0.16070000000000001</v>
      </c>
      <c r="F29" s="249">
        <v>0.1676</v>
      </c>
      <c r="G29" s="249">
        <v>0.16930000000000001</v>
      </c>
      <c r="H29" s="249">
        <v>0.1716</v>
      </c>
      <c r="I29" s="249">
        <v>0.17549999999999999</v>
      </c>
    </row>
    <row r="30" spans="1:9" ht="14.4" customHeight="1">
      <c r="A30" s="1"/>
      <c r="B30" s="268"/>
      <c r="C30" s="269" t="s">
        <v>54</v>
      </c>
      <c r="D30" s="58">
        <v>12</v>
      </c>
      <c r="E30" s="249">
        <v>0.1799</v>
      </c>
      <c r="F30" s="249">
        <v>0.1883</v>
      </c>
      <c r="G30" s="249">
        <v>0.192</v>
      </c>
      <c r="H30" s="249">
        <v>0.18410000000000001</v>
      </c>
      <c r="I30" s="249">
        <v>0.16969999999999999</v>
      </c>
    </row>
    <row r="31" spans="1:9" ht="14.4" customHeight="1">
      <c r="A31" s="1"/>
      <c r="B31" s="180" t="s">
        <v>55</v>
      </c>
      <c r="C31" s="190"/>
      <c r="D31" s="190"/>
      <c r="E31" s="211"/>
      <c r="F31" s="211"/>
      <c r="G31" s="211"/>
      <c r="H31" s="211"/>
      <c r="I31" s="211"/>
    </row>
    <row r="32" spans="1:9" ht="14.4" customHeight="1">
      <c r="A32" s="1"/>
      <c r="B32" s="268"/>
      <c r="C32" s="270" t="s">
        <v>56</v>
      </c>
      <c r="D32" s="58">
        <v>13</v>
      </c>
      <c r="E32" s="210">
        <v>57910425159.909599</v>
      </c>
      <c r="F32" s="210">
        <v>56468293549.862099</v>
      </c>
      <c r="G32" s="210">
        <v>55048870921.431999</v>
      </c>
      <c r="H32" s="210">
        <v>54875872905.940598</v>
      </c>
      <c r="I32" s="210">
        <v>55258175889.852203</v>
      </c>
    </row>
    <row r="33" spans="1:9" ht="14.4" customHeight="1">
      <c r="A33" s="1"/>
      <c r="B33" s="268"/>
      <c r="C33" s="270" t="s">
        <v>55</v>
      </c>
      <c r="D33" s="58">
        <v>14</v>
      </c>
      <c r="E33" s="249">
        <v>4.2500000000000003E-2</v>
      </c>
      <c r="F33" s="249">
        <v>4.2200000000000001E-2</v>
      </c>
      <c r="G33" s="249">
        <v>4.3400000000000001E-2</v>
      </c>
      <c r="H33" s="249">
        <v>4.19E-2</v>
      </c>
      <c r="I33" s="249">
        <v>3.9100000000000003E-2</v>
      </c>
    </row>
    <row r="34" spans="1:9" ht="14.4" customHeight="1">
      <c r="B34" s="180" t="s">
        <v>57</v>
      </c>
      <c r="C34" s="190"/>
      <c r="D34" s="190"/>
      <c r="E34" s="211"/>
      <c r="F34" s="211"/>
      <c r="G34" s="211"/>
      <c r="H34" s="211"/>
      <c r="I34" s="211"/>
    </row>
    <row r="35" spans="1:9" s="6" customFormat="1" ht="14.4" customHeight="1">
      <c r="B35" s="271"/>
      <c r="C35" s="272" t="s">
        <v>1407</v>
      </c>
      <c r="D35" s="63" t="s">
        <v>697</v>
      </c>
      <c r="E35" s="249"/>
      <c r="F35" s="249"/>
      <c r="G35" s="249"/>
      <c r="H35" s="249"/>
      <c r="I35" s="249"/>
    </row>
    <row r="36" spans="1:9" s="6" customFormat="1" ht="14.4" customHeight="1">
      <c r="B36" s="271"/>
      <c r="C36" s="272" t="s">
        <v>1405</v>
      </c>
      <c r="D36" s="63" t="s">
        <v>698</v>
      </c>
      <c r="E36" s="249"/>
      <c r="F36" s="249"/>
      <c r="G36" s="249"/>
      <c r="H36" s="249"/>
      <c r="I36" s="249"/>
    </row>
    <row r="37" spans="1:9" s="6" customFormat="1" ht="14.4" customHeight="1">
      <c r="B37" s="271"/>
      <c r="C37" s="272" t="s">
        <v>58</v>
      </c>
      <c r="D37" s="63" t="s">
        <v>699</v>
      </c>
      <c r="E37" s="249">
        <v>0.03</v>
      </c>
      <c r="F37" s="249">
        <v>0.03</v>
      </c>
      <c r="G37" s="249">
        <v>0.03</v>
      </c>
      <c r="H37" s="249">
        <v>0.03</v>
      </c>
      <c r="I37" s="249">
        <v>0.03</v>
      </c>
    </row>
    <row r="38" spans="1:9" s="6" customFormat="1" ht="14.4" customHeight="1">
      <c r="B38" s="271"/>
      <c r="C38" s="272" t="s">
        <v>1408</v>
      </c>
      <c r="D38" s="63" t="s">
        <v>700</v>
      </c>
      <c r="E38" s="249">
        <v>0</v>
      </c>
      <c r="F38" s="249">
        <v>0</v>
      </c>
      <c r="G38" s="249">
        <v>0</v>
      </c>
      <c r="H38" s="249">
        <v>0</v>
      </c>
      <c r="I38" s="249">
        <v>0</v>
      </c>
    </row>
    <row r="39" spans="1:9" s="6" customFormat="1" ht="14.4" customHeight="1">
      <c r="B39" s="271"/>
      <c r="C39" s="273" t="s">
        <v>59</v>
      </c>
      <c r="D39" s="63" t="s">
        <v>701</v>
      </c>
      <c r="E39" s="250">
        <v>0.03</v>
      </c>
      <c r="F39" s="250">
        <v>0.03</v>
      </c>
      <c r="G39" s="250">
        <v>0.03</v>
      </c>
      <c r="H39" s="250">
        <v>0.03</v>
      </c>
      <c r="I39" s="250">
        <v>0.03</v>
      </c>
    </row>
    <row r="40" spans="1:9" ht="14.4" customHeight="1">
      <c r="A40" s="1"/>
      <c r="B40" s="180" t="s">
        <v>60</v>
      </c>
      <c r="C40" s="190"/>
      <c r="D40" s="190"/>
      <c r="E40" s="211"/>
      <c r="F40" s="211"/>
      <c r="G40" s="211"/>
      <c r="H40" s="211"/>
      <c r="I40" s="211"/>
    </row>
    <row r="41" spans="1:9" ht="14.4" customHeight="1">
      <c r="A41" s="1"/>
      <c r="B41" s="268"/>
      <c r="C41" s="270" t="s">
        <v>61</v>
      </c>
      <c r="D41" s="58">
        <v>15</v>
      </c>
      <c r="E41" s="210">
        <v>7990851110.2179003</v>
      </c>
      <c r="F41" s="210">
        <v>8059284215.0300999</v>
      </c>
      <c r="G41" s="210">
        <v>8280379316.2909002</v>
      </c>
      <c r="H41" s="210">
        <v>8533980199.8340998</v>
      </c>
      <c r="I41" s="210">
        <v>8546228704.2687998</v>
      </c>
    </row>
    <row r="42" spans="1:9" ht="14.4" customHeight="1">
      <c r="A42" s="1"/>
      <c r="B42" s="268"/>
      <c r="C42" s="274" t="s">
        <v>62</v>
      </c>
      <c r="D42" s="63" t="s">
        <v>702</v>
      </c>
      <c r="E42" s="210">
        <v>4439253157.0053997</v>
      </c>
      <c r="F42" s="210">
        <v>4529342054.5760002</v>
      </c>
      <c r="G42" s="210">
        <v>4695009183.9081001</v>
      </c>
      <c r="H42" s="210">
        <v>4889460436.5215998</v>
      </c>
      <c r="I42" s="210">
        <v>4904383148.6386003</v>
      </c>
    </row>
    <row r="43" spans="1:9" ht="14.4" customHeight="1">
      <c r="A43" s="1"/>
      <c r="B43" s="268"/>
      <c r="C43" s="274" t="s">
        <v>63</v>
      </c>
      <c r="D43" s="63" t="s">
        <v>703</v>
      </c>
      <c r="E43" s="210">
        <v>458945900.05430001</v>
      </c>
      <c r="F43" s="210">
        <v>436743583.06739998</v>
      </c>
      <c r="G43" s="210">
        <v>403749719.97930002</v>
      </c>
      <c r="H43" s="210">
        <v>446101041.58099997</v>
      </c>
      <c r="I43" s="210">
        <v>461140889.29830003</v>
      </c>
    </row>
    <row r="44" spans="1:9" ht="14.4" customHeight="1">
      <c r="A44" s="1"/>
      <c r="B44" s="268"/>
      <c r="C44" s="270" t="s">
        <v>64</v>
      </c>
      <c r="D44" s="58">
        <v>16</v>
      </c>
      <c r="E44" s="210">
        <v>3980307256.9510002</v>
      </c>
      <c r="F44" s="210">
        <v>4092598471.5086002</v>
      </c>
      <c r="G44" s="210">
        <v>4291259463.9287</v>
      </c>
      <c r="H44" s="210">
        <v>4443359394.9406004</v>
      </c>
      <c r="I44" s="210">
        <v>4443242259.3402996</v>
      </c>
    </row>
    <row r="45" spans="1:9" ht="14.4" customHeight="1">
      <c r="A45" s="1"/>
      <c r="B45" s="268"/>
      <c r="C45" s="270" t="s">
        <v>65</v>
      </c>
      <c r="D45" s="58">
        <v>17</v>
      </c>
      <c r="E45" s="249">
        <v>2.0135999999999998</v>
      </c>
      <c r="F45" s="249">
        <v>1.9735</v>
      </c>
      <c r="G45" s="249">
        <v>1.9345000000000001</v>
      </c>
      <c r="H45" s="249">
        <v>1.9246000000000001</v>
      </c>
      <c r="I45" s="249">
        <v>1.9268000000000001</v>
      </c>
    </row>
    <row r="46" spans="1:9" ht="14.4" customHeight="1">
      <c r="A46" s="1"/>
      <c r="B46" s="180" t="s">
        <v>66</v>
      </c>
      <c r="C46" s="190"/>
      <c r="D46" s="190"/>
      <c r="E46" s="211"/>
      <c r="F46" s="211"/>
      <c r="G46" s="211"/>
      <c r="H46" s="211"/>
      <c r="I46" s="211"/>
    </row>
    <row r="47" spans="1:9" ht="14.4" customHeight="1">
      <c r="A47" s="1"/>
      <c r="B47" s="268"/>
      <c r="C47" s="275" t="s">
        <v>67</v>
      </c>
      <c r="D47" s="58">
        <v>18</v>
      </c>
      <c r="E47" s="210">
        <v>49854574600.376099</v>
      </c>
      <c r="F47" s="210">
        <v>50396332960.25</v>
      </c>
      <c r="G47" s="210">
        <v>49335343848</v>
      </c>
      <c r="H47" s="210">
        <v>49464955366.161201</v>
      </c>
      <c r="I47" s="210">
        <v>50191787164.895599</v>
      </c>
    </row>
    <row r="48" spans="1:9" ht="14.4" customHeight="1">
      <c r="A48" s="1"/>
      <c r="B48" s="268"/>
      <c r="C48" s="276" t="s">
        <v>68</v>
      </c>
      <c r="D48" s="58">
        <v>19</v>
      </c>
      <c r="E48" s="210">
        <v>38110383364.627197</v>
      </c>
      <c r="F48" s="210">
        <v>37019602200.190002</v>
      </c>
      <c r="G48" s="210">
        <v>36708549678</v>
      </c>
      <c r="H48" s="210">
        <v>36252278390.5</v>
      </c>
      <c r="I48" s="210">
        <v>36305992603</v>
      </c>
    </row>
    <row r="49" spans="1:9" ht="14.4" customHeight="1">
      <c r="A49" s="1"/>
      <c r="B49" s="277"/>
      <c r="C49" s="275" t="s">
        <v>69</v>
      </c>
      <c r="D49" s="58">
        <v>20</v>
      </c>
      <c r="E49" s="249">
        <v>1.3082</v>
      </c>
      <c r="F49" s="249">
        <v>1.3613</v>
      </c>
      <c r="G49" s="249">
        <v>1.3440000000000001</v>
      </c>
      <c r="H49" s="249">
        <v>1.3644499999999999</v>
      </c>
      <c r="I49" s="249">
        <v>1.3825000000000001</v>
      </c>
    </row>
    <row r="50" spans="1:9">
      <c r="A50" s="1"/>
    </row>
    <row r="51" spans="1:9">
      <c r="A51" s="1"/>
    </row>
    <row r="52" spans="1:9" ht="14.4" customHeight="1">
      <c r="A52" s="1"/>
    </row>
    <row r="53" spans="1:9">
      <c r="A53" s="1"/>
    </row>
    <row r="54" spans="1:9">
      <c r="A54" s="1"/>
    </row>
    <row r="55" spans="1:9">
      <c r="A55" s="1"/>
    </row>
    <row r="56" spans="1:9">
      <c r="A56" s="1"/>
    </row>
    <row r="57" spans="1:9">
      <c r="A57" s="1"/>
    </row>
    <row r="58" spans="1:9">
      <c r="A58" s="1"/>
    </row>
    <row r="59" spans="1:9">
      <c r="A59" s="1"/>
    </row>
    <row r="60" spans="1:9">
      <c r="A60" s="1"/>
    </row>
    <row r="61" spans="1:9">
      <c r="A61" s="1"/>
    </row>
    <row r="62" spans="1:9">
      <c r="A62" s="1"/>
    </row>
    <row r="63" spans="1:9">
      <c r="A63" s="1"/>
    </row>
    <row r="64" spans="1:9">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95" spans="1:1">
      <c r="A95" s="1"/>
    </row>
    <row r="96" spans="1:1">
      <c r="A96" s="1"/>
    </row>
    <row r="97" spans="1:11">
      <c r="A97" s="1"/>
    </row>
    <row r="98" spans="1:11">
      <c r="A98" s="1"/>
    </row>
    <row r="99" spans="1:11">
      <c r="A99" s="1"/>
    </row>
    <row r="100" spans="1:11">
      <c r="A100" s="1"/>
    </row>
    <row r="101" spans="1:11">
      <c r="A101" s="1"/>
    </row>
    <row r="102" spans="1:11">
      <c r="A102" s="1"/>
    </row>
    <row r="103" spans="1:11">
      <c r="A103" s="1"/>
      <c r="B103" s="1"/>
      <c r="C103" s="1"/>
      <c r="D103" s="1"/>
      <c r="E103" s="1"/>
      <c r="F103" s="1"/>
      <c r="G103" s="1"/>
      <c r="H103" s="1"/>
      <c r="I103" s="1"/>
      <c r="J103" s="1"/>
      <c r="K103" s="1"/>
    </row>
    <row r="104" spans="1:11">
      <c r="A104" s="1"/>
      <c r="B104" s="1"/>
      <c r="C104" s="1"/>
      <c r="D104" s="1"/>
      <c r="E104" s="1"/>
      <c r="F104" s="1"/>
      <c r="G104" s="1"/>
      <c r="H104" s="1"/>
      <c r="I104" s="1"/>
      <c r="J104" s="1"/>
      <c r="K104" s="1"/>
    </row>
    <row r="105" spans="1:11">
      <c r="A105" s="1"/>
      <c r="B105" s="1"/>
      <c r="C105" s="1"/>
      <c r="D105" s="1"/>
      <c r="E105" s="1"/>
      <c r="F105" s="1"/>
      <c r="G105" s="1"/>
      <c r="H105" s="1"/>
      <c r="I105" s="1"/>
      <c r="J105" s="1"/>
      <c r="K105" s="1"/>
    </row>
    <row r="106" spans="1:11">
      <c r="A106" s="1"/>
      <c r="B106" s="1"/>
      <c r="C106" s="1"/>
      <c r="D106" s="1"/>
      <c r="E106" s="1"/>
      <c r="F106" s="1"/>
      <c r="G106" s="1"/>
      <c r="H106" s="1"/>
      <c r="I106" s="1"/>
      <c r="J106" s="1"/>
      <c r="K106" s="1"/>
    </row>
    <row r="107" spans="1:11">
      <c r="A107" s="1"/>
      <c r="B107" s="1"/>
      <c r="C107" s="1"/>
      <c r="D107" s="1"/>
      <c r="E107" s="1"/>
      <c r="F107" s="1"/>
      <c r="G107" s="1"/>
      <c r="H107" s="1"/>
      <c r="I107" s="1"/>
      <c r="J107" s="1"/>
      <c r="K107" s="1"/>
    </row>
    <row r="108" spans="1:11">
      <c r="A108" s="1"/>
      <c r="B108" s="1"/>
      <c r="C108" s="1"/>
      <c r="D108" s="1"/>
      <c r="E108" s="1"/>
      <c r="F108" s="1"/>
      <c r="G108" s="1"/>
      <c r="H108" s="1"/>
      <c r="I108" s="1"/>
      <c r="J108" s="1"/>
      <c r="K108" s="1"/>
    </row>
    <row r="109" spans="1:11">
      <c r="A109" s="1"/>
      <c r="B109" s="1"/>
      <c r="C109" s="1"/>
      <c r="D109" s="1"/>
      <c r="E109" s="1"/>
      <c r="F109" s="1"/>
      <c r="G109" s="1"/>
      <c r="H109" s="1"/>
      <c r="I109" s="1"/>
      <c r="J109" s="1"/>
      <c r="K109" s="1"/>
    </row>
    <row r="110" spans="1:11">
      <c r="A110" s="1"/>
      <c r="B110" s="1"/>
      <c r="C110" s="1"/>
      <c r="D110" s="1"/>
      <c r="E110" s="1"/>
      <c r="F110" s="1"/>
      <c r="G110" s="1"/>
      <c r="H110" s="1"/>
      <c r="I110" s="1"/>
      <c r="J110" s="1"/>
      <c r="K110" s="1"/>
    </row>
    <row r="111" spans="1:11">
      <c r="A111" s="1"/>
      <c r="B111" s="1"/>
      <c r="C111" s="1"/>
      <c r="D111" s="1"/>
      <c r="E111" s="1"/>
      <c r="F111" s="1"/>
      <c r="G111" s="1"/>
      <c r="H111" s="1"/>
      <c r="I111" s="1"/>
      <c r="J111" s="1"/>
      <c r="K111" s="1"/>
    </row>
    <row r="112" spans="1:11">
      <c r="A112" s="1"/>
      <c r="B112" s="1"/>
      <c r="C112" s="1"/>
      <c r="D112" s="1"/>
      <c r="E112" s="1"/>
      <c r="F112" s="1"/>
      <c r="G112" s="1"/>
      <c r="H112" s="1"/>
      <c r="I112" s="1"/>
      <c r="J112" s="1"/>
      <c r="K112" s="1"/>
    </row>
    <row r="113" spans="1:11">
      <c r="A113" s="1"/>
      <c r="B113" s="1"/>
      <c r="C113" s="1"/>
      <c r="D113" s="1"/>
      <c r="E113" s="1"/>
      <c r="F113" s="1"/>
      <c r="G113" s="1"/>
      <c r="H113" s="1"/>
      <c r="I113" s="1"/>
      <c r="J113" s="1"/>
      <c r="K113" s="1"/>
    </row>
    <row r="114" spans="1:11">
      <c r="A114" s="1"/>
      <c r="B114" s="1"/>
      <c r="C114" s="1"/>
      <c r="D114" s="1"/>
      <c r="E114" s="1"/>
      <c r="F114" s="1"/>
      <c r="G114" s="1"/>
      <c r="H114" s="1"/>
      <c r="I114" s="1"/>
      <c r="J114" s="1"/>
      <c r="K114" s="1"/>
    </row>
    <row r="115" spans="1:11">
      <c r="A115" s="1"/>
      <c r="B115" s="1"/>
      <c r="C115" s="1"/>
      <c r="D115" s="1"/>
      <c r="E115" s="1"/>
      <c r="F115" s="1"/>
      <c r="G115" s="1"/>
      <c r="H115" s="1"/>
      <c r="I115" s="1"/>
      <c r="J115" s="1"/>
      <c r="K115" s="1"/>
    </row>
    <row r="116" spans="1:11">
      <c r="A116" s="1"/>
      <c r="B116" s="1"/>
      <c r="C116" s="1"/>
      <c r="D116" s="1"/>
      <c r="E116" s="1"/>
      <c r="F116" s="1"/>
      <c r="G116" s="1"/>
      <c r="H116" s="1"/>
      <c r="I116" s="1"/>
      <c r="J116" s="1"/>
      <c r="K116" s="1"/>
    </row>
    <row r="117" spans="1:11">
      <c r="A117" s="1"/>
      <c r="B117" s="1"/>
      <c r="C117" s="1"/>
      <c r="D117" s="1"/>
      <c r="E117" s="1"/>
      <c r="F117" s="1"/>
      <c r="G117" s="1"/>
      <c r="H117" s="1"/>
      <c r="I117" s="1"/>
      <c r="J117" s="1"/>
      <c r="K117" s="1"/>
    </row>
    <row r="118" spans="1:11">
      <c r="A118" s="1"/>
      <c r="B118" s="1"/>
      <c r="C118" s="1"/>
      <c r="D118" s="1"/>
      <c r="E118" s="1"/>
      <c r="F118" s="1"/>
      <c r="G118" s="1"/>
      <c r="H118" s="1"/>
      <c r="I118" s="1"/>
      <c r="J118" s="1"/>
      <c r="K118" s="1"/>
    </row>
    <row r="119" spans="1:11">
      <c r="A119" s="1"/>
      <c r="B119" s="1"/>
      <c r="C119" s="1"/>
      <c r="D119" s="1"/>
      <c r="E119" s="1"/>
      <c r="F119" s="1"/>
      <c r="G119" s="1"/>
      <c r="H119" s="1"/>
      <c r="I119" s="1"/>
      <c r="J119" s="1"/>
      <c r="K119" s="1"/>
    </row>
    <row r="120" spans="1:11">
      <c r="A120" s="1"/>
      <c r="B120" s="1"/>
      <c r="C120" s="1"/>
      <c r="D120" s="1"/>
      <c r="E120" s="1"/>
      <c r="F120" s="1"/>
      <c r="G120" s="1"/>
      <c r="H120" s="1"/>
      <c r="I120" s="1"/>
      <c r="J120" s="1"/>
      <c r="K120" s="1"/>
    </row>
    <row r="121" spans="1:11">
      <c r="A121" s="1"/>
      <c r="B121" s="1"/>
      <c r="C121" s="1"/>
      <c r="D121" s="1"/>
      <c r="E121" s="1"/>
      <c r="F121" s="1"/>
      <c r="G121" s="1"/>
      <c r="H121" s="1"/>
      <c r="I121" s="1"/>
      <c r="J121" s="1"/>
      <c r="K121" s="1"/>
    </row>
    <row r="122" spans="1:11">
      <c r="A122" s="1"/>
      <c r="B122" s="1"/>
      <c r="C122" s="1"/>
      <c r="D122" s="1"/>
      <c r="E122" s="1"/>
      <c r="F122" s="1"/>
      <c r="G122" s="1"/>
      <c r="H122" s="1"/>
      <c r="I122" s="1"/>
      <c r="J122" s="1"/>
      <c r="K122" s="1"/>
    </row>
    <row r="123" spans="1:11">
      <c r="A123" s="1"/>
      <c r="B123" s="1"/>
      <c r="C123" s="1"/>
      <c r="D123" s="1"/>
      <c r="E123" s="1"/>
      <c r="F123" s="1"/>
      <c r="G123" s="1"/>
      <c r="H123" s="1"/>
      <c r="I123" s="1"/>
      <c r="J123" s="1"/>
      <c r="K123" s="1"/>
    </row>
    <row r="124" spans="1:11">
      <c r="A124" s="1"/>
      <c r="B124" s="1"/>
      <c r="C124" s="1"/>
      <c r="D124" s="1"/>
      <c r="E124" s="1"/>
      <c r="F124" s="1"/>
      <c r="G124" s="1"/>
      <c r="H124" s="1"/>
      <c r="I124" s="1"/>
      <c r="J124" s="1"/>
      <c r="K124" s="1"/>
    </row>
    <row r="125" spans="1:11">
      <c r="A125" s="1"/>
      <c r="B125" s="1"/>
      <c r="C125" s="1"/>
      <c r="D125" s="1"/>
      <c r="E125" s="1"/>
      <c r="F125" s="1"/>
      <c r="G125" s="1"/>
      <c r="H125" s="1"/>
      <c r="I125" s="1"/>
      <c r="J125" s="1"/>
      <c r="K125" s="1"/>
    </row>
    <row r="126" spans="1:11">
      <c r="A126" s="1"/>
      <c r="B126" s="1"/>
      <c r="C126" s="1"/>
      <c r="D126" s="1"/>
      <c r="E126" s="1"/>
      <c r="F126" s="1"/>
      <c r="G126" s="1"/>
      <c r="H126" s="1"/>
      <c r="I126" s="1"/>
      <c r="J126" s="1"/>
      <c r="K126" s="1"/>
    </row>
    <row r="127" spans="1:11">
      <c r="A127" s="1"/>
      <c r="B127" s="1"/>
      <c r="C127" s="1"/>
      <c r="D127" s="1"/>
      <c r="E127" s="1"/>
      <c r="F127" s="1"/>
      <c r="G127" s="1"/>
      <c r="H127" s="1"/>
      <c r="I127" s="1"/>
      <c r="J127" s="1"/>
      <c r="K127" s="1"/>
    </row>
    <row r="128" spans="1:11">
      <c r="A128" s="1"/>
      <c r="B128" s="1"/>
      <c r="C128" s="1"/>
      <c r="D128" s="1"/>
      <c r="E128" s="1"/>
      <c r="F128" s="1"/>
      <c r="G128" s="1"/>
      <c r="H128" s="1"/>
      <c r="I128" s="1"/>
      <c r="J128" s="1"/>
      <c r="K128" s="1"/>
    </row>
    <row r="129" spans="1:11">
      <c r="A129" s="1"/>
      <c r="B129" s="1"/>
      <c r="C129" s="1"/>
      <c r="D129" s="1"/>
      <c r="E129" s="1"/>
      <c r="F129" s="1"/>
      <c r="G129" s="1"/>
      <c r="H129" s="1"/>
      <c r="I129" s="1"/>
      <c r="J129" s="1"/>
      <c r="K129" s="1"/>
    </row>
    <row r="130" spans="1:11">
      <c r="A130" s="1"/>
      <c r="B130" s="1"/>
      <c r="C130" s="1"/>
      <c r="D130" s="1"/>
      <c r="E130" s="1"/>
      <c r="F130" s="1"/>
      <c r="G130" s="1"/>
      <c r="H130" s="1"/>
      <c r="I130" s="1"/>
      <c r="J130" s="1"/>
      <c r="K130" s="1"/>
    </row>
    <row r="131" spans="1:11">
      <c r="A131" s="1"/>
      <c r="B131" s="1"/>
      <c r="C131" s="1"/>
      <c r="D131" s="1"/>
      <c r="E131" s="1"/>
      <c r="F131" s="1"/>
      <c r="G131" s="1"/>
      <c r="H131" s="1"/>
      <c r="I131" s="1"/>
      <c r="J131" s="1"/>
      <c r="K131" s="1"/>
    </row>
    <row r="132" spans="1:11">
      <c r="A132" s="1"/>
      <c r="B132" s="1"/>
      <c r="C132" s="1"/>
      <c r="D132" s="1"/>
      <c r="E132" s="1"/>
      <c r="F132" s="1"/>
      <c r="G132" s="1"/>
      <c r="H132" s="1"/>
      <c r="I132" s="1"/>
      <c r="J132" s="1"/>
      <c r="K132" s="1"/>
    </row>
  </sheetData>
  <mergeCells count="1">
    <mergeCell ref="B2:I2"/>
  </mergeCells>
  <pageMargins left="0.70866141732283472" right="0.70866141732283472" top="0.74803149606299213" bottom="0.74803149606299213" header="0.31496062992125984" footer="0.31496062992125984"/>
  <pageSetup paperSize="9" orientation="landscape" r:id="rId1"/>
  <headerFooter>
    <oddHeader>&amp;CEN
Annex I</oddHeader>
    <oddFooter>&amp;C&amp;"Calibri"&amp;11&amp;K000000&amp;P_x000D_&amp;1#&amp;"Calibri"&amp;10&amp;K000000 Public Information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44">
    <pageSetUpPr fitToPage="1"/>
  </sheetPr>
  <dimension ref="A1:Q25"/>
  <sheetViews>
    <sheetView showGridLines="0" showRowColHeaders="0" zoomScaleNormal="100" zoomScalePageLayoutView="80" workbookViewId="0">
      <pane xSplit="3" ySplit="9" topLeftCell="D13" activePane="bottomRight" state="frozen"/>
      <selection activeCell="B31" sqref="B31"/>
      <selection pane="topRight" activeCell="B31" sqref="B31"/>
      <selection pane="bottomLeft" activeCell="B31" sqref="B31"/>
      <selection pane="bottomRight" activeCell="C9" sqref="C9"/>
    </sheetView>
  </sheetViews>
  <sheetFormatPr defaultColWidth="9.109375" defaultRowHeight="14.4"/>
  <cols>
    <col min="1" max="1" width="2.5546875" style="36" customWidth="1"/>
    <col min="2" max="2" width="44.88671875" style="36" customWidth="1"/>
    <col min="3" max="3" width="7.5546875" style="36" customWidth="1"/>
    <col min="4" max="4" width="20.109375" style="36" bestFit="1" customWidth="1"/>
    <col min="5" max="17" width="18.5546875" style="36" customWidth="1"/>
    <col min="18" max="16384" width="9.109375" style="36"/>
  </cols>
  <sheetData>
    <row r="1" spans="1:17" ht="10.199999999999999" customHeight="1"/>
    <row r="2" spans="1:17" ht="27.9" customHeight="1">
      <c r="B2" s="259" t="s">
        <v>1447</v>
      </c>
      <c r="C2" s="260"/>
      <c r="D2" s="260"/>
      <c r="E2" s="260"/>
      <c r="F2" s="260"/>
      <c r="G2" s="260"/>
      <c r="H2" s="260"/>
      <c r="I2" s="260"/>
      <c r="J2" s="260"/>
      <c r="K2" s="260"/>
      <c r="L2" s="260"/>
      <c r="M2" s="260"/>
      <c r="N2" s="260"/>
      <c r="O2" s="260"/>
      <c r="P2" s="260"/>
      <c r="Q2" s="260"/>
    </row>
    <row r="3" spans="1:17" ht="14.4" customHeight="1">
      <c r="B3" s="168"/>
    </row>
    <row r="5" spans="1:17">
      <c r="D5" s="505" t="s">
        <v>296</v>
      </c>
      <c r="E5" s="526" t="s">
        <v>297</v>
      </c>
      <c r="F5" s="527"/>
      <c r="G5" s="527"/>
      <c r="H5" s="527"/>
      <c r="I5" s="527"/>
      <c r="J5" s="527"/>
      <c r="K5" s="527"/>
      <c r="L5" s="527"/>
      <c r="M5" s="527"/>
      <c r="N5" s="527"/>
      <c r="O5" s="528"/>
      <c r="P5" s="526" t="s">
        <v>298</v>
      </c>
      <c r="Q5" s="528"/>
    </row>
    <row r="6" spans="1:17">
      <c r="A6" s="112"/>
      <c r="D6" s="506"/>
      <c r="E6" s="526" t="s">
        <v>774</v>
      </c>
      <c r="F6" s="527"/>
      <c r="G6" s="527"/>
      <c r="H6" s="527"/>
      <c r="I6" s="527"/>
      <c r="J6" s="527"/>
      <c r="K6" s="527"/>
      <c r="L6" s="527"/>
      <c r="M6" s="528"/>
      <c r="N6" s="526" t="s">
        <v>628</v>
      </c>
      <c r="O6" s="528"/>
      <c r="P6" s="505" t="s">
        <v>1465</v>
      </c>
      <c r="Q6" s="505" t="s">
        <v>1466</v>
      </c>
    </row>
    <row r="7" spans="1:17">
      <c r="A7" s="112"/>
      <c r="D7" s="506"/>
      <c r="E7" s="505" t="s">
        <v>1467</v>
      </c>
      <c r="F7" s="508" t="s">
        <v>1468</v>
      </c>
      <c r="G7" s="289"/>
      <c r="H7" s="289"/>
      <c r="I7" s="289"/>
      <c r="J7" s="508" t="s">
        <v>1469</v>
      </c>
      <c r="K7" s="289"/>
      <c r="L7" s="289"/>
      <c r="M7" s="289"/>
      <c r="N7" s="505" t="s">
        <v>1470</v>
      </c>
      <c r="O7" s="505" t="s">
        <v>1471</v>
      </c>
      <c r="P7" s="506"/>
      <c r="Q7" s="506"/>
    </row>
    <row r="8" spans="1:17" ht="78.75" customHeight="1">
      <c r="A8" s="112"/>
      <c r="B8" s="48"/>
      <c r="D8" s="507"/>
      <c r="E8" s="507"/>
      <c r="F8" s="507"/>
      <c r="G8" s="347" t="s">
        <v>1472</v>
      </c>
      <c r="H8" s="347" t="s">
        <v>1473</v>
      </c>
      <c r="I8" s="347" t="s">
        <v>1474</v>
      </c>
      <c r="J8" s="507"/>
      <c r="K8" s="347" t="s">
        <v>1475</v>
      </c>
      <c r="L8" s="347" t="s">
        <v>1476</v>
      </c>
      <c r="M8" s="347" t="s">
        <v>1477</v>
      </c>
      <c r="N8" s="507"/>
      <c r="O8" s="507"/>
      <c r="P8" s="507"/>
      <c r="Q8" s="507"/>
    </row>
    <row r="9" spans="1:17">
      <c r="A9" s="113"/>
      <c r="B9" s="141" t="s">
        <v>265</v>
      </c>
      <c r="C9" s="68" t="s">
        <v>0</v>
      </c>
      <c r="D9" s="69" t="s">
        <v>4</v>
      </c>
      <c r="E9" s="69" t="s">
        <v>5</v>
      </c>
      <c r="F9" s="69" t="s">
        <v>6</v>
      </c>
      <c r="G9" s="69" t="s">
        <v>33</v>
      </c>
      <c r="H9" s="69" t="s">
        <v>34</v>
      </c>
      <c r="I9" s="69" t="s">
        <v>71</v>
      </c>
      <c r="J9" s="69" t="s">
        <v>72</v>
      </c>
      <c r="K9" s="69" t="s">
        <v>73</v>
      </c>
      <c r="L9" s="69" t="s">
        <v>75</v>
      </c>
      <c r="M9" s="69" t="s">
        <v>76</v>
      </c>
      <c r="N9" s="69" t="s">
        <v>77</v>
      </c>
      <c r="O9" s="69" t="s">
        <v>78</v>
      </c>
      <c r="P9" s="69" t="s">
        <v>79</v>
      </c>
      <c r="Q9" s="69" t="s">
        <v>125</v>
      </c>
    </row>
    <row r="10" spans="1:17">
      <c r="B10" s="310" t="s">
        <v>287</v>
      </c>
      <c r="C10" s="142" t="s">
        <v>707</v>
      </c>
      <c r="D10" s="230"/>
      <c r="E10" s="229"/>
      <c r="F10" s="229"/>
      <c r="G10" s="229"/>
      <c r="H10" s="229"/>
      <c r="I10" s="229"/>
      <c r="J10" s="229"/>
      <c r="K10" s="229"/>
      <c r="L10" s="229"/>
      <c r="M10" s="229"/>
      <c r="N10" s="229"/>
      <c r="O10" s="229"/>
      <c r="P10" s="230"/>
      <c r="Q10" s="230"/>
    </row>
    <row r="11" spans="1:17">
      <c r="B11" s="310" t="s">
        <v>207</v>
      </c>
      <c r="C11" s="142" t="s">
        <v>708</v>
      </c>
      <c r="D11" s="230"/>
      <c r="E11" s="229"/>
      <c r="F11" s="229"/>
      <c r="G11" s="229"/>
      <c r="H11" s="229"/>
      <c r="I11" s="229"/>
      <c r="J11" s="229"/>
      <c r="K11" s="229"/>
      <c r="L11" s="229"/>
      <c r="M11" s="229"/>
      <c r="N11" s="229"/>
      <c r="O11" s="229"/>
      <c r="P11" s="230"/>
      <c r="Q11" s="230"/>
    </row>
    <row r="12" spans="1:17">
      <c r="B12" s="310" t="s">
        <v>208</v>
      </c>
      <c r="C12" s="142" t="s">
        <v>709</v>
      </c>
      <c r="D12" s="230">
        <v>1791305233.174</v>
      </c>
      <c r="E12" s="229"/>
      <c r="F12" s="229"/>
      <c r="G12" s="229"/>
      <c r="H12" s="229"/>
      <c r="I12" s="229"/>
      <c r="J12" s="229"/>
      <c r="K12" s="229"/>
      <c r="L12" s="229"/>
      <c r="M12" s="229"/>
      <c r="N12" s="229"/>
      <c r="O12" s="229"/>
      <c r="P12" s="230">
        <v>555271913.57219994</v>
      </c>
      <c r="Q12" s="230">
        <v>555271913.57219994</v>
      </c>
    </row>
    <row r="13" spans="1:17">
      <c r="B13" s="323" t="s">
        <v>299</v>
      </c>
      <c r="C13" s="142" t="s">
        <v>710</v>
      </c>
      <c r="D13" s="230">
        <v>1791305233.174</v>
      </c>
      <c r="E13" s="229"/>
      <c r="F13" s="229"/>
      <c r="G13" s="229"/>
      <c r="H13" s="229"/>
      <c r="I13" s="229"/>
      <c r="J13" s="229"/>
      <c r="K13" s="229"/>
      <c r="L13" s="229"/>
      <c r="M13" s="229"/>
      <c r="N13" s="229"/>
      <c r="O13" s="229"/>
      <c r="P13" s="230">
        <v>555271913.57219994</v>
      </c>
      <c r="Q13" s="230">
        <v>555271913.57219994</v>
      </c>
    </row>
    <row r="14" spans="1:17">
      <c r="B14" s="323" t="s">
        <v>300</v>
      </c>
      <c r="C14" s="142" t="s">
        <v>711</v>
      </c>
      <c r="D14" s="230"/>
      <c r="E14" s="229"/>
      <c r="F14" s="229"/>
      <c r="G14" s="229"/>
      <c r="H14" s="229"/>
      <c r="I14" s="229"/>
      <c r="J14" s="229"/>
      <c r="K14" s="229"/>
      <c r="L14" s="229"/>
      <c r="M14" s="229"/>
      <c r="N14" s="229"/>
      <c r="O14" s="229"/>
      <c r="P14" s="230"/>
      <c r="Q14" s="230"/>
    </row>
    <row r="15" spans="1:17">
      <c r="B15" s="323" t="s">
        <v>301</v>
      </c>
      <c r="C15" s="142" t="s">
        <v>712</v>
      </c>
      <c r="D15" s="230"/>
      <c r="E15" s="229"/>
      <c r="F15" s="229"/>
      <c r="G15" s="229"/>
      <c r="H15" s="229"/>
      <c r="I15" s="229"/>
      <c r="J15" s="229"/>
      <c r="K15" s="229"/>
      <c r="L15" s="229"/>
      <c r="M15" s="229"/>
      <c r="N15" s="229"/>
      <c r="O15" s="229"/>
      <c r="P15" s="230"/>
      <c r="Q15" s="230"/>
    </row>
    <row r="16" spans="1:17">
      <c r="B16" s="310" t="s">
        <v>209</v>
      </c>
      <c r="C16" s="142" t="s">
        <v>713</v>
      </c>
      <c r="D16" s="230">
        <v>44382918319.141998</v>
      </c>
      <c r="E16" s="229"/>
      <c r="F16" s="229"/>
      <c r="G16" s="229"/>
      <c r="H16" s="229"/>
      <c r="I16" s="229"/>
      <c r="J16" s="229"/>
      <c r="K16" s="229"/>
      <c r="L16" s="229"/>
      <c r="M16" s="229"/>
      <c r="N16" s="229"/>
      <c r="O16" s="229"/>
      <c r="P16" s="230">
        <v>3316150577.0244002</v>
      </c>
      <c r="Q16" s="230">
        <v>3316150577.0244002</v>
      </c>
    </row>
    <row r="17" spans="2:17">
      <c r="B17" s="323" t="s">
        <v>302</v>
      </c>
      <c r="C17" s="142" t="s">
        <v>714</v>
      </c>
      <c r="D17" s="230">
        <v>13771019730.759001</v>
      </c>
      <c r="E17" s="229"/>
      <c r="F17" s="229"/>
      <c r="G17" s="229"/>
      <c r="H17" s="229"/>
      <c r="I17" s="229"/>
      <c r="J17" s="229"/>
      <c r="K17" s="229"/>
      <c r="L17" s="229"/>
      <c r="M17" s="229"/>
      <c r="N17" s="229"/>
      <c r="O17" s="229"/>
      <c r="P17" s="230">
        <v>1427033403.1568</v>
      </c>
      <c r="Q17" s="230">
        <v>1427033403.1568</v>
      </c>
    </row>
    <row r="18" spans="2:17">
      <c r="B18" s="323" t="s">
        <v>303</v>
      </c>
      <c r="C18" s="142" t="s">
        <v>715</v>
      </c>
      <c r="D18" s="230">
        <v>27049955122.275002</v>
      </c>
      <c r="E18" s="229"/>
      <c r="F18" s="229"/>
      <c r="G18" s="229"/>
      <c r="H18" s="229"/>
      <c r="I18" s="229"/>
      <c r="J18" s="229"/>
      <c r="K18" s="229"/>
      <c r="L18" s="229"/>
      <c r="M18" s="229"/>
      <c r="N18" s="229"/>
      <c r="O18" s="229"/>
      <c r="P18" s="230">
        <v>1417342588.95052</v>
      </c>
      <c r="Q18" s="230">
        <v>1253755340.3787</v>
      </c>
    </row>
    <row r="19" spans="2:17">
      <c r="B19" s="323" t="s">
        <v>304</v>
      </c>
      <c r="C19" s="142" t="s">
        <v>716</v>
      </c>
      <c r="D19" s="230"/>
      <c r="E19" s="229"/>
      <c r="F19" s="229"/>
      <c r="G19" s="229"/>
      <c r="H19" s="229"/>
      <c r="I19" s="229"/>
      <c r="J19" s="229"/>
      <c r="K19" s="229"/>
      <c r="L19" s="229"/>
      <c r="M19" s="229"/>
      <c r="N19" s="229"/>
      <c r="O19" s="229"/>
      <c r="P19" s="230"/>
      <c r="Q19" s="230"/>
    </row>
    <row r="20" spans="2:17">
      <c r="B20" s="323" t="s">
        <v>305</v>
      </c>
      <c r="C20" s="142" t="s">
        <v>717</v>
      </c>
      <c r="D20" s="230">
        <v>2420824849.6100001</v>
      </c>
      <c r="E20" s="229"/>
      <c r="F20" s="229"/>
      <c r="G20" s="229"/>
      <c r="H20" s="229"/>
      <c r="I20" s="229"/>
      <c r="J20" s="229"/>
      <c r="K20" s="229"/>
      <c r="L20" s="229"/>
      <c r="M20" s="229"/>
      <c r="N20" s="229"/>
      <c r="O20" s="229"/>
      <c r="P20" s="230">
        <v>338652175.58759999</v>
      </c>
      <c r="Q20" s="230">
        <v>338652175.58759999</v>
      </c>
    </row>
    <row r="21" spans="2:17">
      <c r="B21" s="323" t="s">
        <v>306</v>
      </c>
      <c r="C21" s="142" t="s">
        <v>718</v>
      </c>
      <c r="D21" s="230">
        <v>1141118616.4979999</v>
      </c>
      <c r="E21" s="229"/>
      <c r="F21" s="229"/>
      <c r="G21" s="229"/>
      <c r="H21" s="229"/>
      <c r="I21" s="229"/>
      <c r="J21" s="229"/>
      <c r="K21" s="229"/>
      <c r="L21" s="229"/>
      <c r="M21" s="229"/>
      <c r="N21" s="229"/>
      <c r="O21" s="229"/>
      <c r="P21" s="230">
        <v>296709657.90130001</v>
      </c>
      <c r="Q21" s="230">
        <v>296709657.90130001</v>
      </c>
    </row>
    <row r="22" spans="2:17">
      <c r="B22" s="91" t="s">
        <v>32</v>
      </c>
      <c r="C22" s="142" t="s">
        <v>719</v>
      </c>
      <c r="D22" s="345">
        <v>46174223552.316002</v>
      </c>
      <c r="E22" s="338"/>
      <c r="F22" s="338"/>
      <c r="G22" s="338"/>
      <c r="H22" s="338"/>
      <c r="I22" s="338"/>
      <c r="J22" s="338"/>
      <c r="K22" s="338"/>
      <c r="L22" s="338"/>
      <c r="M22" s="338"/>
      <c r="N22" s="338"/>
      <c r="O22" s="338"/>
      <c r="P22" s="345">
        <v>4035009739.1684198</v>
      </c>
      <c r="Q22" s="345">
        <v>3871422490.5966001</v>
      </c>
    </row>
    <row r="25" spans="2:17">
      <c r="B25" s="136"/>
    </row>
  </sheetData>
  <mergeCells count="12">
    <mergeCell ref="P5:Q5"/>
    <mergeCell ref="E6:M6"/>
    <mergeCell ref="D5:D8"/>
    <mergeCell ref="N6:O6"/>
    <mergeCell ref="P6:P8"/>
    <mergeCell ref="Q6:Q8"/>
    <mergeCell ref="E7:E8"/>
    <mergeCell ref="F7:F8"/>
    <mergeCell ref="J7:J8"/>
    <mergeCell ref="N7:N8"/>
    <mergeCell ref="O7:O8"/>
    <mergeCell ref="E5:O5"/>
  </mergeCells>
  <pageMargins left="0.70866141732283472" right="0.70866141732283472" top="0.74803149606299213" bottom="0.74803149606299213" header="0.31496062992125984" footer="0.31496062992125984"/>
  <pageSetup paperSize="9" scale="41" fitToHeight="0" orientation="landscape" r:id="rId1"/>
  <headerFooter>
    <oddHeader>&amp;CEN
Annex XXI</oddHeader>
    <oddFooter>&amp;C&amp;"Calibri"&amp;11&amp;K000000&amp;P_x000D_&amp;1#&amp;"Calibri"&amp;10&amp;K000000 Public Information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45">
    <pageSetUpPr fitToPage="1"/>
  </sheetPr>
  <dimension ref="A1:D15"/>
  <sheetViews>
    <sheetView showGridLines="0" showRowColHeaders="0" zoomScaleNormal="100" workbookViewId="0">
      <pane xSplit="3" ySplit="6" topLeftCell="D7" activePane="bottomRight" state="frozen"/>
      <selection activeCell="B31" sqref="B31"/>
      <selection pane="topRight" activeCell="B31" sqref="B31"/>
      <selection pane="bottomLeft" activeCell="B31" sqref="B31"/>
      <selection pane="bottomRight" activeCell="C6" sqref="C6"/>
    </sheetView>
  </sheetViews>
  <sheetFormatPr defaultColWidth="9.109375" defaultRowHeight="14.4"/>
  <cols>
    <col min="1" max="1" width="2.5546875" style="36" customWidth="1"/>
    <col min="2" max="2" width="74.44140625" style="36" customWidth="1"/>
    <col min="3" max="3" width="7.5546875" style="36" customWidth="1"/>
    <col min="4" max="4" width="43.33203125" style="36" customWidth="1"/>
    <col min="5" max="16384" width="9.109375" style="36"/>
  </cols>
  <sheetData>
    <row r="1" spans="1:4" ht="10.199999999999999" customHeight="1">
      <c r="B1" s="47"/>
      <c r="D1" s="47"/>
    </row>
    <row r="2" spans="1:4" ht="27.9" customHeight="1">
      <c r="B2" s="499" t="s">
        <v>661</v>
      </c>
      <c r="C2" s="500"/>
      <c r="D2" s="500"/>
    </row>
    <row r="3" spans="1:4" ht="14.4" customHeight="1">
      <c r="B3" s="168"/>
    </row>
    <row r="5" spans="1:4">
      <c r="A5" s="24"/>
      <c r="B5" s="24"/>
      <c r="C5" s="24"/>
      <c r="D5" s="145" t="s">
        <v>123</v>
      </c>
    </row>
    <row r="6" spans="1:4">
      <c r="B6" s="24"/>
      <c r="C6" s="68" t="s">
        <v>0</v>
      </c>
      <c r="D6" s="68" t="s">
        <v>4</v>
      </c>
    </row>
    <row r="7" spans="1:4">
      <c r="B7" s="144" t="s">
        <v>307</v>
      </c>
      <c r="C7" s="68">
        <v>1</v>
      </c>
      <c r="D7" s="345">
        <v>3959446064.3948007</v>
      </c>
    </row>
    <row r="8" spans="1:4">
      <c r="B8" s="349" t="s">
        <v>308</v>
      </c>
      <c r="C8" s="68">
        <v>2</v>
      </c>
      <c r="D8" s="230">
        <v>-6354149.4499066845</v>
      </c>
    </row>
    <row r="9" spans="1:4">
      <c r="B9" s="349" t="s">
        <v>309</v>
      </c>
      <c r="C9" s="68">
        <v>3</v>
      </c>
      <c r="D9" s="230">
        <v>-290479424.34829342</v>
      </c>
    </row>
    <row r="10" spans="1:4">
      <c r="B10" s="349" t="s">
        <v>310</v>
      </c>
      <c r="C10" s="68">
        <v>4</v>
      </c>
      <c r="D10" s="230">
        <v>208810000</v>
      </c>
    </row>
    <row r="11" spans="1:4">
      <c r="B11" s="349" t="s">
        <v>311</v>
      </c>
      <c r="C11" s="68">
        <v>5</v>
      </c>
      <c r="D11" s="230">
        <v>0</v>
      </c>
    </row>
    <row r="12" spans="1:4">
      <c r="B12" s="349" t="s">
        <v>312</v>
      </c>
      <c r="C12" s="68">
        <v>6</v>
      </c>
      <c r="D12" s="230">
        <v>0</v>
      </c>
    </row>
    <row r="13" spans="1:4">
      <c r="B13" s="349" t="s">
        <v>313</v>
      </c>
      <c r="C13" s="68">
        <v>7</v>
      </c>
      <c r="D13" s="230">
        <v>0</v>
      </c>
    </row>
    <row r="14" spans="1:4">
      <c r="B14" s="349" t="s">
        <v>314</v>
      </c>
      <c r="C14" s="68">
        <v>8</v>
      </c>
      <c r="D14" s="230">
        <v>0</v>
      </c>
    </row>
    <row r="15" spans="1:4">
      <c r="B15" s="144" t="s">
        <v>315</v>
      </c>
      <c r="C15" s="68">
        <v>9</v>
      </c>
      <c r="D15" s="345">
        <v>3871422490.5966001</v>
      </c>
    </row>
  </sheetData>
  <mergeCells count="1">
    <mergeCell ref="B2:D2"/>
  </mergeCells>
  <pageMargins left="0.70866141732283472" right="0.70866141732283472" top="0.74803149606299213" bottom="0.74803149606299213" header="0.31496062992125984" footer="0.31496062992125984"/>
  <pageSetup paperSize="9" fitToHeight="0" orientation="landscape" r:id="rId1"/>
  <headerFooter>
    <oddHeader>&amp;CEN
Annex XXI</oddHeader>
    <oddFooter>&amp;C&amp;"Calibri"&amp;11&amp;K000000&amp;P_x000D_&amp;1#&amp;"Calibri"&amp;10&amp;K000000 Public Information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46">
    <pageSetUpPr fitToPage="1"/>
  </sheetPr>
  <dimension ref="A1:I27"/>
  <sheetViews>
    <sheetView showGridLines="0" showRowColHeaders="0" zoomScaleNormal="100" zoomScaleSheetLayoutView="100" zoomScalePageLayoutView="90" workbookViewId="0">
      <pane xSplit="3" ySplit="8" topLeftCell="D9" activePane="bottomRight" state="frozen"/>
      <selection pane="topRight" activeCell="D1" sqref="D1"/>
      <selection pane="bottomLeft" activeCell="A9" sqref="A9"/>
      <selection pane="bottomRight" activeCell="D9" sqref="D9"/>
    </sheetView>
  </sheetViews>
  <sheetFormatPr defaultColWidth="11.5546875" defaultRowHeight="14.4"/>
  <cols>
    <col min="1" max="1" width="2.5546875" style="36" customWidth="1"/>
    <col min="2" max="2" width="25.6640625" style="36" customWidth="1"/>
    <col min="3" max="3" width="7.5546875" style="36" customWidth="1"/>
    <col min="4" max="9" width="20.109375" style="36" customWidth="1"/>
    <col min="10" max="16384" width="11.5546875" style="36"/>
  </cols>
  <sheetData>
    <row r="1" spans="1:9" ht="10.199999999999999" customHeight="1"/>
    <row r="2" spans="1:9" ht="27.9" customHeight="1">
      <c r="B2" s="565" t="s">
        <v>1446</v>
      </c>
      <c r="C2" s="565"/>
      <c r="D2" s="565"/>
      <c r="E2" s="565"/>
      <c r="F2" s="565"/>
      <c r="G2" s="565"/>
      <c r="H2" s="565"/>
      <c r="I2" s="565"/>
    </row>
    <row r="3" spans="1:9" ht="14.4" customHeight="1">
      <c r="B3" s="168" t="s">
        <v>1</v>
      </c>
      <c r="C3" s="7"/>
      <c r="D3" s="7"/>
      <c r="E3" s="7"/>
      <c r="F3" s="7"/>
      <c r="G3" s="7"/>
      <c r="H3" s="7"/>
    </row>
    <row r="4" spans="1:9" ht="14.4" customHeight="1">
      <c r="B4" s="563" t="s">
        <v>773</v>
      </c>
      <c r="C4" s="564"/>
      <c r="D4" s="199"/>
      <c r="E4" s="200"/>
      <c r="F4" s="200"/>
      <c r="G4" s="200"/>
      <c r="H4" s="200"/>
      <c r="I4" s="200"/>
    </row>
    <row r="5" spans="1:9" ht="18.75" customHeight="1">
      <c r="B5" s="22"/>
      <c r="C5" s="22"/>
      <c r="D5" s="23"/>
      <c r="E5" s="23"/>
      <c r="F5" s="23"/>
      <c r="G5" s="23"/>
      <c r="H5" s="23"/>
    </row>
    <row r="6" spans="1:9" ht="45" customHeight="1">
      <c r="D6" s="570" t="s">
        <v>316</v>
      </c>
      <c r="E6" s="571"/>
      <c r="F6" s="572" t="s">
        <v>317</v>
      </c>
      <c r="G6" s="574" t="s">
        <v>318</v>
      </c>
      <c r="H6" s="572" t="s">
        <v>319</v>
      </c>
      <c r="I6" s="574" t="s">
        <v>320</v>
      </c>
    </row>
    <row r="7" spans="1:9" ht="45" customHeight="1">
      <c r="B7" s="46" t="s">
        <v>265</v>
      </c>
      <c r="D7" s="80"/>
      <c r="E7" s="81" t="s">
        <v>321</v>
      </c>
      <c r="F7" s="573"/>
      <c r="G7" s="575"/>
      <c r="H7" s="573"/>
      <c r="I7" s="575"/>
    </row>
    <row r="8" spans="1:9" s="22" customFormat="1" ht="15" customHeight="1">
      <c r="A8" s="36"/>
      <c r="B8" s="178" t="s">
        <v>266</v>
      </c>
      <c r="C8" s="68" t="s">
        <v>0</v>
      </c>
      <c r="D8" s="79" t="s">
        <v>6</v>
      </c>
      <c r="E8" s="79" t="s">
        <v>33</v>
      </c>
      <c r="F8" s="79" t="s">
        <v>34</v>
      </c>
      <c r="G8" s="79" t="s">
        <v>71</v>
      </c>
      <c r="H8" s="79" t="s">
        <v>72</v>
      </c>
      <c r="I8" s="79" t="s">
        <v>73</v>
      </c>
    </row>
    <row r="9" spans="1:9" s="22" customFormat="1">
      <c r="A9" s="36"/>
      <c r="B9" s="175" t="s">
        <v>218</v>
      </c>
      <c r="C9" s="66" t="s">
        <v>720</v>
      </c>
      <c r="D9" s="230"/>
      <c r="E9" s="230"/>
      <c r="F9" s="229"/>
      <c r="G9" s="229"/>
      <c r="H9" s="229"/>
      <c r="I9" s="229"/>
    </row>
    <row r="10" spans="1:9">
      <c r="B10" s="176" t="s">
        <v>274</v>
      </c>
      <c r="C10" s="66" t="s">
        <v>721</v>
      </c>
      <c r="D10" s="230"/>
      <c r="E10" s="230"/>
      <c r="F10" s="229"/>
      <c r="G10" s="229"/>
      <c r="H10" s="229"/>
      <c r="I10" s="229"/>
    </row>
    <row r="11" spans="1:9">
      <c r="B11" s="176" t="s">
        <v>275</v>
      </c>
      <c r="C11" s="66" t="s">
        <v>722</v>
      </c>
      <c r="D11" s="230"/>
      <c r="E11" s="230"/>
      <c r="F11" s="229"/>
      <c r="G11" s="229"/>
      <c r="H11" s="229"/>
      <c r="I11" s="229"/>
    </row>
    <row r="12" spans="1:9">
      <c r="B12" s="175" t="s">
        <v>219</v>
      </c>
      <c r="C12" s="66" t="s">
        <v>723</v>
      </c>
      <c r="D12" s="230"/>
      <c r="E12" s="230"/>
      <c r="F12" s="229"/>
      <c r="G12" s="229"/>
      <c r="H12" s="229"/>
      <c r="I12" s="229"/>
    </row>
    <row r="13" spans="1:9">
      <c r="B13" s="175" t="s">
        <v>220</v>
      </c>
      <c r="C13" s="66" t="s">
        <v>724</v>
      </c>
      <c r="D13" s="230"/>
      <c r="E13" s="230"/>
      <c r="F13" s="229"/>
      <c r="G13" s="229"/>
      <c r="H13" s="229"/>
      <c r="I13" s="229"/>
    </row>
    <row r="14" spans="1:9">
      <c r="B14" s="175" t="s">
        <v>221</v>
      </c>
      <c r="C14" s="66" t="s">
        <v>725</v>
      </c>
      <c r="D14" s="230"/>
      <c r="E14" s="230"/>
      <c r="F14" s="229"/>
      <c r="G14" s="229"/>
      <c r="H14" s="229"/>
      <c r="I14" s="229"/>
    </row>
    <row r="15" spans="1:9">
      <c r="B15" s="175" t="s">
        <v>222</v>
      </c>
      <c r="C15" s="66" t="s">
        <v>726</v>
      </c>
      <c r="D15" s="230"/>
      <c r="E15" s="230"/>
      <c r="F15" s="229"/>
      <c r="G15" s="229"/>
      <c r="H15" s="229"/>
      <c r="I15" s="229"/>
    </row>
    <row r="16" spans="1:9">
      <c r="B16" s="176" t="s">
        <v>276</v>
      </c>
      <c r="C16" s="66" t="s">
        <v>727</v>
      </c>
      <c r="D16" s="230"/>
      <c r="E16" s="230"/>
      <c r="F16" s="229"/>
      <c r="G16" s="229"/>
      <c r="H16" s="229"/>
      <c r="I16" s="229"/>
    </row>
    <row r="17" spans="2:9">
      <c r="B17" s="176" t="s">
        <v>277</v>
      </c>
      <c r="C17" s="66" t="s">
        <v>728</v>
      </c>
      <c r="D17" s="230"/>
      <c r="E17" s="230"/>
      <c r="F17" s="229"/>
      <c r="G17" s="229"/>
      <c r="H17" s="229"/>
      <c r="I17" s="229"/>
    </row>
    <row r="18" spans="2:9">
      <c r="B18" s="175" t="s">
        <v>223</v>
      </c>
      <c r="C18" s="66" t="s">
        <v>729</v>
      </c>
      <c r="D18" s="230"/>
      <c r="E18" s="230"/>
      <c r="F18" s="229"/>
      <c r="G18" s="229"/>
      <c r="H18" s="229"/>
      <c r="I18" s="229"/>
    </row>
    <row r="19" spans="2:9">
      <c r="B19" s="176" t="s">
        <v>278</v>
      </c>
      <c r="C19" s="66" t="s">
        <v>730</v>
      </c>
      <c r="D19" s="230"/>
      <c r="E19" s="230"/>
      <c r="F19" s="229"/>
      <c r="G19" s="229"/>
      <c r="H19" s="229"/>
      <c r="I19" s="229"/>
    </row>
    <row r="20" spans="2:9">
      <c r="B20" s="176" t="s">
        <v>279</v>
      </c>
      <c r="C20" s="66" t="s">
        <v>731</v>
      </c>
      <c r="D20" s="230"/>
      <c r="E20" s="230"/>
      <c r="F20" s="229"/>
      <c r="G20" s="229"/>
      <c r="H20" s="229"/>
      <c r="I20" s="229"/>
    </row>
    <row r="21" spans="2:9">
      <c r="B21" s="175" t="s">
        <v>224</v>
      </c>
      <c r="C21" s="66" t="s">
        <v>732</v>
      </c>
      <c r="D21" s="230"/>
      <c r="E21" s="230"/>
      <c r="F21" s="229"/>
      <c r="G21" s="229"/>
      <c r="H21" s="229"/>
      <c r="I21" s="229"/>
    </row>
    <row r="22" spans="2:9">
      <c r="B22" s="176" t="s">
        <v>280</v>
      </c>
      <c r="C22" s="66" t="s">
        <v>733</v>
      </c>
      <c r="D22" s="230"/>
      <c r="E22" s="230"/>
      <c r="F22" s="229"/>
      <c r="G22" s="229"/>
      <c r="H22" s="229"/>
      <c r="I22" s="229"/>
    </row>
    <row r="23" spans="2:9">
      <c r="B23" s="177" t="s">
        <v>281</v>
      </c>
      <c r="C23" s="66" t="s">
        <v>734</v>
      </c>
      <c r="D23" s="230"/>
      <c r="E23" s="230"/>
      <c r="F23" s="229"/>
      <c r="G23" s="229"/>
      <c r="H23" s="229"/>
      <c r="I23" s="229"/>
    </row>
    <row r="24" spans="2:9">
      <c r="B24" s="176" t="s">
        <v>282</v>
      </c>
      <c r="C24" s="66" t="s">
        <v>735</v>
      </c>
      <c r="D24" s="230"/>
      <c r="E24" s="230"/>
      <c r="F24" s="229"/>
      <c r="G24" s="229"/>
      <c r="H24" s="229"/>
      <c r="I24" s="229"/>
    </row>
    <row r="25" spans="2:9">
      <c r="B25" s="175" t="s">
        <v>225</v>
      </c>
      <c r="C25" s="66" t="s">
        <v>736</v>
      </c>
      <c r="D25" s="230"/>
      <c r="E25" s="230"/>
      <c r="F25" s="229"/>
      <c r="G25" s="229"/>
      <c r="H25" s="229"/>
      <c r="I25" s="229"/>
    </row>
    <row r="27" spans="2:9">
      <c r="B27" s="136"/>
    </row>
  </sheetData>
  <mergeCells count="7">
    <mergeCell ref="B4:C4"/>
    <mergeCell ref="B2:I2"/>
    <mergeCell ref="D6:E6"/>
    <mergeCell ref="F6:F7"/>
    <mergeCell ref="G6:G7"/>
    <mergeCell ref="H6:H7"/>
    <mergeCell ref="I6:I7"/>
  </mergeCells>
  <phoneticPr fontId="48" type="noConversion"/>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 Public Information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I27"/>
  <sheetViews>
    <sheetView showGridLines="0" showRowColHeaders="0" zoomScaleNormal="100" zoomScaleSheetLayoutView="100" zoomScalePageLayoutView="90" workbookViewId="0">
      <pane xSplit="3" ySplit="8" topLeftCell="D9" activePane="bottomRight" state="frozen"/>
      <selection pane="topRight" activeCell="D1" sqref="D1"/>
      <selection pane="bottomLeft" activeCell="A9" sqref="A9"/>
      <selection pane="bottomRight" activeCell="D9" sqref="D9"/>
    </sheetView>
  </sheetViews>
  <sheetFormatPr defaultColWidth="11.5546875" defaultRowHeight="14.4"/>
  <cols>
    <col min="1" max="1" width="2.5546875" style="36" customWidth="1"/>
    <col min="2" max="2" width="25.6640625" style="36" customWidth="1"/>
    <col min="3" max="3" width="7.5546875" style="36" customWidth="1"/>
    <col min="4" max="9" width="20.109375" style="36" customWidth="1"/>
    <col min="10" max="16384" width="11.5546875" style="36"/>
  </cols>
  <sheetData>
    <row r="1" spans="1:9" ht="10.199999999999999" customHeight="1"/>
    <row r="2" spans="1:9" ht="27.9" customHeight="1">
      <c r="B2" s="565" t="s">
        <v>1428</v>
      </c>
      <c r="C2" s="565"/>
      <c r="D2" s="565"/>
      <c r="E2" s="565"/>
      <c r="F2" s="565"/>
      <c r="G2" s="565"/>
      <c r="H2" s="565"/>
      <c r="I2" s="565"/>
    </row>
    <row r="3" spans="1:9" ht="14.4" customHeight="1">
      <c r="B3" s="168" t="s">
        <v>1</v>
      </c>
      <c r="C3" s="7"/>
      <c r="D3" s="7"/>
      <c r="E3" s="7"/>
      <c r="F3" s="7"/>
      <c r="G3" s="7"/>
      <c r="H3" s="7"/>
    </row>
    <row r="4" spans="1:9" ht="14.4" customHeight="1">
      <c r="B4" s="563" t="s">
        <v>773</v>
      </c>
      <c r="C4" s="564"/>
      <c r="D4" s="199"/>
      <c r="E4" s="200"/>
      <c r="F4" s="200"/>
      <c r="G4" s="200"/>
      <c r="H4" s="200"/>
      <c r="I4" s="200"/>
    </row>
    <row r="5" spans="1:9" ht="18.75" customHeight="1">
      <c r="B5" s="22"/>
      <c r="C5" s="22"/>
      <c r="D5" s="23"/>
      <c r="E5" s="23"/>
      <c r="F5" s="23"/>
      <c r="G5" s="23"/>
      <c r="H5" s="23"/>
    </row>
    <row r="6" spans="1:9" ht="45" customHeight="1">
      <c r="D6" s="570" t="s">
        <v>316</v>
      </c>
      <c r="E6" s="571"/>
      <c r="F6" s="572" t="s">
        <v>317</v>
      </c>
      <c r="G6" s="574" t="s">
        <v>318</v>
      </c>
      <c r="H6" s="572" t="s">
        <v>319</v>
      </c>
      <c r="I6" s="574" t="s">
        <v>320</v>
      </c>
    </row>
    <row r="7" spans="1:9" ht="45" customHeight="1">
      <c r="B7" s="46" t="s">
        <v>1421</v>
      </c>
      <c r="D7" s="248"/>
      <c r="E7" s="81" t="s">
        <v>321</v>
      </c>
      <c r="F7" s="573"/>
      <c r="G7" s="575"/>
      <c r="H7" s="573"/>
      <c r="I7" s="575"/>
    </row>
    <row r="8" spans="1:9" s="22" customFormat="1" ht="15" customHeight="1">
      <c r="A8" s="36"/>
      <c r="B8" s="178" t="s">
        <v>266</v>
      </c>
      <c r="C8" s="68" t="s">
        <v>0</v>
      </c>
      <c r="D8" s="79" t="s">
        <v>6</v>
      </c>
      <c r="E8" s="79" t="s">
        <v>33</v>
      </c>
      <c r="F8" s="79" t="s">
        <v>34</v>
      </c>
      <c r="G8" s="79" t="s">
        <v>71</v>
      </c>
      <c r="H8" s="79" t="s">
        <v>72</v>
      </c>
      <c r="I8" s="79" t="s">
        <v>73</v>
      </c>
    </row>
    <row r="9" spans="1:9" s="22" customFormat="1">
      <c r="A9" s="36"/>
      <c r="B9" s="175" t="s">
        <v>218</v>
      </c>
      <c r="C9" s="66" t="s">
        <v>1429</v>
      </c>
      <c r="D9" s="230"/>
      <c r="E9" s="230"/>
      <c r="F9" s="229"/>
      <c r="G9" s="229"/>
      <c r="H9" s="229"/>
      <c r="I9" s="229"/>
    </row>
    <row r="10" spans="1:9">
      <c r="B10" s="176" t="s">
        <v>274</v>
      </c>
      <c r="C10" s="66" t="s">
        <v>1430</v>
      </c>
      <c r="D10" s="230"/>
      <c r="E10" s="230"/>
      <c r="F10" s="229"/>
      <c r="G10" s="229"/>
      <c r="H10" s="229"/>
      <c r="I10" s="229"/>
    </row>
    <row r="11" spans="1:9">
      <c r="B11" s="176" t="s">
        <v>275</v>
      </c>
      <c r="C11" s="66" t="s">
        <v>1431</v>
      </c>
      <c r="D11" s="230"/>
      <c r="E11" s="230"/>
      <c r="F11" s="229"/>
      <c r="G11" s="229"/>
      <c r="H11" s="229"/>
      <c r="I11" s="229"/>
    </row>
    <row r="12" spans="1:9">
      <c r="B12" s="175" t="s">
        <v>219</v>
      </c>
      <c r="C12" s="66" t="s">
        <v>1432</v>
      </c>
      <c r="D12" s="230"/>
      <c r="E12" s="230"/>
      <c r="F12" s="229"/>
      <c r="G12" s="229"/>
      <c r="H12" s="229"/>
      <c r="I12" s="229"/>
    </row>
    <row r="13" spans="1:9">
      <c r="B13" s="175" t="s">
        <v>220</v>
      </c>
      <c r="C13" s="66" t="s">
        <v>1433</v>
      </c>
      <c r="D13" s="230"/>
      <c r="E13" s="230"/>
      <c r="F13" s="229"/>
      <c r="G13" s="229"/>
      <c r="H13" s="229"/>
      <c r="I13" s="229"/>
    </row>
    <row r="14" spans="1:9">
      <c r="B14" s="175" t="s">
        <v>221</v>
      </c>
      <c r="C14" s="66" t="s">
        <v>1434</v>
      </c>
      <c r="D14" s="230"/>
      <c r="E14" s="230"/>
      <c r="F14" s="229"/>
      <c r="G14" s="229"/>
      <c r="H14" s="229"/>
      <c r="I14" s="229"/>
    </row>
    <row r="15" spans="1:9">
      <c r="B15" s="175" t="s">
        <v>222</v>
      </c>
      <c r="C15" s="66" t="s">
        <v>1435</v>
      </c>
      <c r="D15" s="230"/>
      <c r="E15" s="230"/>
      <c r="F15" s="229"/>
      <c r="G15" s="229"/>
      <c r="H15" s="229"/>
      <c r="I15" s="229"/>
    </row>
    <row r="16" spans="1:9">
      <c r="B16" s="176" t="s">
        <v>276</v>
      </c>
      <c r="C16" s="66" t="s">
        <v>1436</v>
      </c>
      <c r="D16" s="230"/>
      <c r="E16" s="230"/>
      <c r="F16" s="229"/>
      <c r="G16" s="229"/>
      <c r="H16" s="229"/>
      <c r="I16" s="229"/>
    </row>
    <row r="17" spans="2:9">
      <c r="B17" s="176" t="s">
        <v>277</v>
      </c>
      <c r="C17" s="66" t="s">
        <v>1437</v>
      </c>
      <c r="D17" s="230"/>
      <c r="E17" s="230"/>
      <c r="F17" s="229"/>
      <c r="G17" s="229"/>
      <c r="H17" s="229"/>
      <c r="I17" s="229"/>
    </row>
    <row r="18" spans="2:9">
      <c r="B18" s="175" t="s">
        <v>223</v>
      </c>
      <c r="C18" s="66" t="s">
        <v>1438</v>
      </c>
      <c r="D18" s="230"/>
      <c r="E18" s="230"/>
      <c r="F18" s="229"/>
      <c r="G18" s="229"/>
      <c r="H18" s="229"/>
      <c r="I18" s="229"/>
    </row>
    <row r="19" spans="2:9">
      <c r="B19" s="176" t="s">
        <v>278</v>
      </c>
      <c r="C19" s="66" t="s">
        <v>1439</v>
      </c>
      <c r="D19" s="230"/>
      <c r="E19" s="230"/>
      <c r="F19" s="229"/>
      <c r="G19" s="229"/>
      <c r="H19" s="229"/>
      <c r="I19" s="229"/>
    </row>
    <row r="20" spans="2:9">
      <c r="B20" s="176" t="s">
        <v>279</v>
      </c>
      <c r="C20" s="66" t="s">
        <v>1440</v>
      </c>
      <c r="D20" s="230"/>
      <c r="E20" s="230"/>
      <c r="F20" s="229"/>
      <c r="G20" s="229"/>
      <c r="H20" s="229"/>
      <c r="I20" s="229"/>
    </row>
    <row r="21" spans="2:9">
      <c r="B21" s="175" t="s">
        <v>224</v>
      </c>
      <c r="C21" s="66" t="s">
        <v>1441</v>
      </c>
      <c r="D21" s="230"/>
      <c r="E21" s="230"/>
      <c r="F21" s="229"/>
      <c r="G21" s="229"/>
      <c r="H21" s="229"/>
      <c r="I21" s="229"/>
    </row>
    <row r="22" spans="2:9">
      <c r="B22" s="176" t="s">
        <v>280</v>
      </c>
      <c r="C22" s="66" t="s">
        <v>1442</v>
      </c>
      <c r="D22" s="230"/>
      <c r="E22" s="230"/>
      <c r="F22" s="229"/>
      <c r="G22" s="229"/>
      <c r="H22" s="229"/>
      <c r="I22" s="229"/>
    </row>
    <row r="23" spans="2:9">
      <c r="B23" s="177" t="s">
        <v>281</v>
      </c>
      <c r="C23" s="66" t="s">
        <v>1443</v>
      </c>
      <c r="D23" s="230"/>
      <c r="E23" s="230"/>
      <c r="F23" s="229"/>
      <c r="G23" s="229"/>
      <c r="H23" s="229"/>
      <c r="I23" s="229"/>
    </row>
    <row r="24" spans="2:9">
      <c r="B24" s="176" t="s">
        <v>282</v>
      </c>
      <c r="C24" s="66" t="s">
        <v>1444</v>
      </c>
      <c r="D24" s="230"/>
      <c r="E24" s="230"/>
      <c r="F24" s="229"/>
      <c r="G24" s="229"/>
      <c r="H24" s="229"/>
      <c r="I24" s="229"/>
    </row>
    <row r="25" spans="2:9">
      <c r="B25" s="175" t="s">
        <v>225</v>
      </c>
      <c r="C25" s="66" t="s">
        <v>1445</v>
      </c>
      <c r="D25" s="230"/>
      <c r="E25" s="230"/>
      <c r="F25" s="229"/>
      <c r="G25" s="229"/>
      <c r="H25" s="229"/>
      <c r="I25" s="229"/>
    </row>
    <row r="27" spans="2:9">
      <c r="B27" s="136"/>
    </row>
  </sheetData>
  <mergeCells count="7">
    <mergeCell ref="B2:I2"/>
    <mergeCell ref="B4:C4"/>
    <mergeCell ref="D6:E6"/>
    <mergeCell ref="F6:F7"/>
    <mergeCell ref="G6:G7"/>
    <mergeCell ref="H6:H7"/>
    <mergeCell ref="I6:I7"/>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 Public Information</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0">
    <pageSetUpPr fitToPage="1"/>
  </sheetPr>
  <dimension ref="A1:L39"/>
  <sheetViews>
    <sheetView showGridLines="0" showRowColHeaders="0" zoomScaleNormal="100" zoomScalePageLayoutView="90" workbookViewId="0">
      <pane xSplit="3" ySplit="6" topLeftCell="D7" activePane="bottomRight" state="frozen"/>
      <selection activeCell="B31" sqref="B31"/>
      <selection pane="topRight" activeCell="B31" sqref="B31"/>
      <selection pane="bottomLeft" activeCell="B31" sqref="B31"/>
      <selection pane="bottomRight" activeCell="C6" sqref="C6"/>
    </sheetView>
  </sheetViews>
  <sheetFormatPr defaultColWidth="9.109375" defaultRowHeight="14.4"/>
  <cols>
    <col min="1" max="1" width="2.5546875" style="53" customWidth="1"/>
    <col min="2" max="2" width="58.44140625" style="36" customWidth="1"/>
    <col min="3" max="3" width="7.5546875" style="53" customWidth="1"/>
    <col min="4" max="11" width="18.5546875" style="36" customWidth="1"/>
    <col min="12" max="16384" width="9.109375" style="36"/>
  </cols>
  <sheetData>
    <row r="1" spans="1:12" ht="10.199999999999999" customHeight="1">
      <c r="B1" s="53"/>
      <c r="C1" s="133"/>
    </row>
    <row r="2" spans="1:12" ht="27.9" customHeight="1">
      <c r="A2" s="2"/>
      <c r="B2" s="499" t="s">
        <v>654</v>
      </c>
      <c r="C2" s="500"/>
      <c r="D2" s="500"/>
      <c r="E2" s="500"/>
      <c r="F2" s="500"/>
      <c r="G2" s="500"/>
      <c r="H2" s="500"/>
      <c r="I2" s="500"/>
      <c r="J2" s="500"/>
      <c r="K2" s="500"/>
    </row>
    <row r="3" spans="1:12" ht="14.4" customHeight="1">
      <c r="A3" s="41"/>
      <c r="B3" s="168"/>
      <c r="C3" s="41"/>
      <c r="D3" s="41"/>
      <c r="E3" s="41"/>
      <c r="F3" s="41"/>
      <c r="G3" s="41"/>
      <c r="H3" s="41"/>
      <c r="I3" s="41"/>
      <c r="J3" s="41"/>
      <c r="K3" s="41"/>
      <c r="L3" s="119"/>
    </row>
    <row r="4" spans="1:12">
      <c r="A4" s="41"/>
      <c r="B4" s="119"/>
      <c r="C4" s="41"/>
      <c r="L4" s="119"/>
    </row>
    <row r="5" spans="1:12" ht="66" customHeight="1">
      <c r="A5" s="41"/>
      <c r="C5" s="41"/>
      <c r="D5" s="70" t="s">
        <v>172</v>
      </c>
      <c r="E5" s="70" t="s">
        <v>173</v>
      </c>
      <c r="F5" s="70" t="s">
        <v>174</v>
      </c>
      <c r="G5" s="70" t="s">
        <v>631</v>
      </c>
      <c r="H5" s="70" t="s">
        <v>175</v>
      </c>
      <c r="I5" s="70" t="s">
        <v>176</v>
      </c>
      <c r="J5" s="70" t="s">
        <v>70</v>
      </c>
      <c r="K5" s="70" t="s">
        <v>177</v>
      </c>
      <c r="L5" s="119"/>
    </row>
    <row r="6" spans="1:12">
      <c r="A6" s="134"/>
      <c r="B6" s="119"/>
      <c r="C6" s="68" t="s">
        <v>0</v>
      </c>
      <c r="D6" s="63" t="s">
        <v>4</v>
      </c>
      <c r="E6" s="63" t="s">
        <v>5</v>
      </c>
      <c r="F6" s="63" t="s">
        <v>6</v>
      </c>
      <c r="G6" s="63" t="s">
        <v>33</v>
      </c>
      <c r="H6" s="63" t="s">
        <v>34</v>
      </c>
      <c r="I6" s="63" t="s">
        <v>71</v>
      </c>
      <c r="J6" s="63" t="s">
        <v>72</v>
      </c>
      <c r="K6" s="63" t="s">
        <v>73</v>
      </c>
      <c r="L6" s="119"/>
    </row>
    <row r="7" spans="1:12">
      <c r="B7" s="340" t="s">
        <v>179</v>
      </c>
      <c r="C7" s="63" t="s">
        <v>178</v>
      </c>
      <c r="D7" s="230"/>
      <c r="E7" s="230"/>
      <c r="F7" s="78"/>
      <c r="G7" s="135">
        <v>1.4</v>
      </c>
      <c r="H7" s="230"/>
      <c r="I7" s="230"/>
      <c r="J7" s="230"/>
      <c r="K7" s="230"/>
      <c r="L7" s="119"/>
    </row>
    <row r="8" spans="1:12">
      <c r="B8" s="340" t="s">
        <v>181</v>
      </c>
      <c r="C8" s="63" t="s">
        <v>180</v>
      </c>
      <c r="D8" s="230"/>
      <c r="E8" s="230"/>
      <c r="F8" s="78"/>
      <c r="G8" s="122">
        <v>1.4</v>
      </c>
      <c r="H8" s="230"/>
      <c r="I8" s="230"/>
      <c r="J8" s="230"/>
      <c r="K8" s="230"/>
      <c r="L8" s="119"/>
    </row>
    <row r="9" spans="1:12">
      <c r="B9" s="340" t="s">
        <v>182</v>
      </c>
      <c r="C9" s="63">
        <v>1</v>
      </c>
      <c r="D9" s="230">
        <v>24965196.019200001</v>
      </c>
      <c r="E9" s="230">
        <v>82616105.471100003</v>
      </c>
      <c r="F9" s="78"/>
      <c r="G9" s="122">
        <v>1.4</v>
      </c>
      <c r="H9" s="230">
        <v>627624718.24909997</v>
      </c>
      <c r="I9" s="230">
        <v>150613822.0864</v>
      </c>
      <c r="J9" s="230">
        <v>150613822.0864</v>
      </c>
      <c r="K9" s="230">
        <v>75813433.876900002</v>
      </c>
      <c r="L9" s="119"/>
    </row>
    <row r="10" spans="1:12">
      <c r="B10" s="327" t="s">
        <v>183</v>
      </c>
      <c r="C10" s="63">
        <v>2</v>
      </c>
      <c r="D10" s="78"/>
      <c r="E10" s="78"/>
      <c r="F10" s="230"/>
      <c r="G10" s="230"/>
      <c r="H10" s="230"/>
      <c r="I10" s="230"/>
      <c r="J10" s="230"/>
      <c r="K10" s="230"/>
      <c r="L10" s="119"/>
    </row>
    <row r="11" spans="1:12">
      <c r="B11" s="312" t="s">
        <v>185</v>
      </c>
      <c r="C11" s="63" t="s">
        <v>184</v>
      </c>
      <c r="D11" s="78"/>
      <c r="E11" s="78"/>
      <c r="F11" s="230"/>
      <c r="G11" s="78"/>
      <c r="H11" s="230"/>
      <c r="I11" s="230"/>
      <c r="J11" s="230"/>
      <c r="K11" s="230"/>
      <c r="L11" s="119"/>
    </row>
    <row r="12" spans="1:12">
      <c r="B12" s="312" t="s">
        <v>187</v>
      </c>
      <c r="C12" s="63" t="s">
        <v>186</v>
      </c>
      <c r="D12" s="78"/>
      <c r="E12" s="78"/>
      <c r="F12" s="230"/>
      <c r="G12" s="78"/>
      <c r="H12" s="230"/>
      <c r="I12" s="230"/>
      <c r="J12" s="230"/>
      <c r="K12" s="230"/>
      <c r="L12" s="119"/>
    </row>
    <row r="13" spans="1:12">
      <c r="B13" s="312" t="s">
        <v>189</v>
      </c>
      <c r="C13" s="63" t="s">
        <v>188</v>
      </c>
      <c r="D13" s="78"/>
      <c r="E13" s="78"/>
      <c r="F13" s="230"/>
      <c r="G13" s="78"/>
      <c r="H13" s="230"/>
      <c r="I13" s="230"/>
      <c r="J13" s="230"/>
      <c r="K13" s="230"/>
      <c r="L13" s="119"/>
    </row>
    <row r="14" spans="1:12">
      <c r="B14" s="327" t="s">
        <v>190</v>
      </c>
      <c r="C14" s="63">
        <v>3</v>
      </c>
      <c r="D14" s="78"/>
      <c r="E14" s="78"/>
      <c r="F14" s="78"/>
      <c r="G14" s="78"/>
      <c r="H14" s="230"/>
      <c r="I14" s="230"/>
      <c r="J14" s="230"/>
      <c r="K14" s="230"/>
      <c r="L14" s="119"/>
    </row>
    <row r="15" spans="1:12">
      <c r="B15" s="327" t="s">
        <v>191</v>
      </c>
      <c r="C15" s="63">
        <v>4</v>
      </c>
      <c r="D15" s="78"/>
      <c r="E15" s="78"/>
      <c r="F15" s="78"/>
      <c r="G15" s="78"/>
      <c r="H15" s="230">
        <v>1212061115.3900001</v>
      </c>
      <c r="I15" s="230">
        <v>52055429.100199997</v>
      </c>
      <c r="J15" s="230">
        <v>52055429.100199997</v>
      </c>
      <c r="K15" s="230">
        <v>31194530.2674</v>
      </c>
      <c r="L15" s="119"/>
    </row>
    <row r="16" spans="1:12">
      <c r="B16" s="327" t="s">
        <v>192</v>
      </c>
      <c r="C16" s="63">
        <v>5</v>
      </c>
      <c r="D16" s="78"/>
      <c r="E16" s="78"/>
      <c r="F16" s="78"/>
      <c r="G16" s="78"/>
      <c r="H16" s="230"/>
      <c r="I16" s="230"/>
      <c r="J16" s="230"/>
      <c r="K16" s="230"/>
      <c r="L16" s="119"/>
    </row>
    <row r="17" spans="2:12">
      <c r="B17" s="91" t="s">
        <v>32</v>
      </c>
      <c r="C17" s="63">
        <v>6</v>
      </c>
      <c r="D17" s="78"/>
      <c r="E17" s="78"/>
      <c r="F17" s="78"/>
      <c r="G17" s="78"/>
      <c r="H17" s="345">
        <v>1839685833.6391001</v>
      </c>
      <c r="I17" s="345">
        <v>202669251.18669999</v>
      </c>
      <c r="J17" s="345">
        <v>202669251.18669999</v>
      </c>
      <c r="K17" s="345">
        <v>107007964.1442</v>
      </c>
      <c r="L17" s="119"/>
    </row>
    <row r="38" spans="12:12">
      <c r="L38" s="18"/>
    </row>
    <row r="39" spans="12:12">
      <c r="L39" s="18"/>
    </row>
  </sheetData>
  <mergeCells count="1">
    <mergeCell ref="B2:K2"/>
  </mergeCells>
  <pageMargins left="0.70866141732283472" right="0.70866141732283472" top="0.74803149606299213" bottom="0.74803149606299213" header="0.31496062992125984" footer="0.31496062992125984"/>
  <pageSetup paperSize="9" scale="60" orientation="landscape" r:id="rId1"/>
  <headerFooter>
    <oddHeader>&amp;CEN
Annex XXV</oddHeader>
    <oddFooter>&amp;C&amp;"Calibri"&amp;11&amp;K000000&amp;P_x000D_&amp;1#&amp;"Calibri"&amp;10&amp;K000000 Public Information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1">
    <pageSetUpPr fitToPage="1"/>
  </sheetPr>
  <dimension ref="A1:E16"/>
  <sheetViews>
    <sheetView showGridLines="0" showRowColHeaders="0" zoomScaleNormal="100" workbookViewId="0">
      <pane xSplit="3" ySplit="7" topLeftCell="D8" activePane="bottomRight" state="frozen"/>
      <selection activeCell="B31" sqref="B31"/>
      <selection pane="topRight" activeCell="B31" sqref="B31"/>
      <selection pane="bottomLeft" activeCell="B31" sqref="B31"/>
      <selection pane="bottomRight" activeCell="C7" sqref="C7"/>
    </sheetView>
  </sheetViews>
  <sheetFormatPr defaultColWidth="9.109375" defaultRowHeight="14.4"/>
  <cols>
    <col min="1" max="1" width="2.5546875" style="36" customWidth="1"/>
    <col min="2" max="2" width="79.44140625" style="36" customWidth="1"/>
    <col min="3" max="3" width="7.5546875" style="36" customWidth="1"/>
    <col min="4" max="5" width="18.5546875" style="36" customWidth="1"/>
    <col min="6" max="16384" width="9.109375" style="36"/>
  </cols>
  <sheetData>
    <row r="1" spans="1:5" ht="10.199999999999999" customHeight="1">
      <c r="C1" s="9"/>
    </row>
    <row r="2" spans="1:5" ht="27.9" customHeight="1">
      <c r="B2" s="499" t="s">
        <v>655</v>
      </c>
      <c r="C2" s="500"/>
      <c r="D2" s="500"/>
      <c r="E2" s="500"/>
    </row>
    <row r="3" spans="1:5" ht="14.4" customHeight="1">
      <c r="B3" s="168"/>
    </row>
    <row r="4" spans="1:5">
      <c r="A4" s="119"/>
      <c r="B4" s="2"/>
    </row>
    <row r="5" spans="1:5">
      <c r="A5" s="119"/>
      <c r="B5" s="541"/>
      <c r="C5" s="119"/>
      <c r="D5" s="576" t="s">
        <v>70</v>
      </c>
      <c r="E5" s="525" t="s">
        <v>177</v>
      </c>
    </row>
    <row r="6" spans="1:5" ht="15" customHeight="1">
      <c r="A6" s="119"/>
      <c r="B6" s="541"/>
      <c r="C6" s="119"/>
      <c r="D6" s="576"/>
      <c r="E6" s="525"/>
    </row>
    <row r="7" spans="1:5" ht="15" customHeight="1">
      <c r="A7" s="119"/>
      <c r="B7" s="119"/>
      <c r="C7" s="68" t="s">
        <v>0</v>
      </c>
      <c r="D7" s="69" t="s">
        <v>4</v>
      </c>
      <c r="E7" s="69" t="s">
        <v>5</v>
      </c>
    </row>
    <row r="8" spans="1:5">
      <c r="B8" s="340" t="s">
        <v>193</v>
      </c>
      <c r="C8" s="69">
        <v>1</v>
      </c>
      <c r="D8" s="230"/>
      <c r="E8" s="230"/>
    </row>
    <row r="9" spans="1:5">
      <c r="B9" s="340" t="s">
        <v>194</v>
      </c>
      <c r="C9" s="69">
        <v>2</v>
      </c>
      <c r="D9" s="206"/>
      <c r="E9" s="230"/>
    </row>
    <row r="10" spans="1:5">
      <c r="B10" s="340" t="s">
        <v>195</v>
      </c>
      <c r="C10" s="69">
        <v>3</v>
      </c>
      <c r="D10" s="206"/>
      <c r="E10" s="230"/>
    </row>
    <row r="11" spans="1:5">
      <c r="B11" s="340" t="s">
        <v>196</v>
      </c>
      <c r="C11" s="69">
        <v>4</v>
      </c>
      <c r="D11" s="230">
        <v>202669251.1864</v>
      </c>
      <c r="E11" s="230">
        <v>136267227.91999999</v>
      </c>
    </row>
    <row r="12" spans="1:5">
      <c r="B12" s="350" t="s">
        <v>638</v>
      </c>
      <c r="C12" s="69" t="s">
        <v>197</v>
      </c>
      <c r="D12" s="230"/>
      <c r="E12" s="230"/>
    </row>
    <row r="13" spans="1:5">
      <c r="B13" s="97" t="s">
        <v>198</v>
      </c>
      <c r="C13" s="69">
        <v>5</v>
      </c>
      <c r="D13" s="345">
        <v>202669251.1864</v>
      </c>
      <c r="E13" s="345">
        <v>136267227.91999999</v>
      </c>
    </row>
    <row r="14" spans="1:5">
      <c r="B14" s="8"/>
    </row>
    <row r="15" spans="1:5">
      <c r="A15" s="119"/>
      <c r="C15" s="119"/>
    </row>
    <row r="16" spans="1:5">
      <c r="A16" s="119"/>
      <c r="C16" s="119"/>
    </row>
  </sheetData>
  <mergeCells count="4">
    <mergeCell ref="B5:B6"/>
    <mergeCell ref="D5:D6"/>
    <mergeCell ref="E5:E6"/>
    <mergeCell ref="B2:E2"/>
  </mergeCells>
  <pageMargins left="0.70866141732283472" right="0.70866141732283472" top="0.74803149606299213" bottom="0.74803149606299213" header="0.31496062992125984" footer="0.31496062992125984"/>
  <pageSetup paperSize="9" orientation="landscape" r:id="rId1"/>
  <headerFooter>
    <oddHeader>&amp;CEN
Annex XXV</oddHeader>
    <oddFooter>&amp;C&amp;"Calibri"&amp;11&amp;K000000&amp;P_x000D_&amp;1#&amp;"Calibri"&amp;10&amp;K000000 Public Information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2">
    <pageSetUpPr fitToPage="1"/>
  </sheetPr>
  <dimension ref="A1:Q20"/>
  <sheetViews>
    <sheetView showGridLines="0" showRowColHeaders="0" zoomScaleNormal="100" workbookViewId="0">
      <pane xSplit="3" ySplit="7" topLeftCell="D8" activePane="bottomRight" state="frozen"/>
      <selection activeCell="B31" sqref="B31"/>
      <selection pane="topRight" activeCell="B31" sqref="B31"/>
      <selection pane="bottomLeft" activeCell="B31" sqref="B31"/>
      <selection pane="bottomRight" activeCell="C7" sqref="C7"/>
    </sheetView>
  </sheetViews>
  <sheetFormatPr defaultColWidth="9.109375" defaultRowHeight="14.4"/>
  <cols>
    <col min="1" max="1" width="2.5546875" style="39" customWidth="1"/>
    <col min="2" max="2" width="53.109375" style="36" customWidth="1"/>
    <col min="3" max="3" width="7.5546875" style="39" customWidth="1"/>
    <col min="4" max="14" width="18.5546875" style="36" customWidth="1"/>
    <col min="15" max="15" width="18.5546875" style="8" customWidth="1"/>
    <col min="16" max="16384" width="9.109375" style="36"/>
  </cols>
  <sheetData>
    <row r="1" spans="1:17" ht="10.199999999999999" customHeight="1"/>
    <row r="2" spans="1:17" ht="27.9" customHeight="1">
      <c r="A2" s="2"/>
      <c r="B2" s="499" t="s">
        <v>656</v>
      </c>
      <c r="C2" s="500"/>
      <c r="D2" s="500"/>
      <c r="E2" s="500"/>
      <c r="F2" s="500"/>
      <c r="G2" s="500"/>
      <c r="H2" s="500"/>
      <c r="I2" s="500"/>
      <c r="J2" s="500"/>
      <c r="K2" s="500"/>
      <c r="L2" s="500"/>
      <c r="M2" s="500"/>
      <c r="N2" s="500"/>
      <c r="O2" s="500"/>
    </row>
    <row r="3" spans="1:17" ht="14.4" customHeight="1">
      <c r="A3" s="19"/>
      <c r="B3" s="168"/>
      <c r="C3" s="19"/>
    </row>
    <row r="4" spans="1:17" ht="20.100000000000001" customHeight="1">
      <c r="A4" s="19"/>
    </row>
    <row r="5" spans="1:17" ht="20.100000000000001" customHeight="1">
      <c r="A5" s="19"/>
      <c r="C5" s="131"/>
      <c r="D5" s="554" t="s">
        <v>200</v>
      </c>
      <c r="E5" s="554"/>
      <c r="F5" s="554"/>
      <c r="G5" s="554"/>
      <c r="H5" s="554"/>
      <c r="I5" s="554"/>
      <c r="J5" s="554"/>
      <c r="K5" s="554"/>
      <c r="L5" s="554"/>
      <c r="M5" s="554"/>
      <c r="N5" s="554"/>
      <c r="O5" s="577" t="s">
        <v>630</v>
      </c>
    </row>
    <row r="6" spans="1:17" ht="31.5" customHeight="1">
      <c r="A6" s="19"/>
      <c r="C6" s="132"/>
      <c r="D6" s="342">
        <v>0</v>
      </c>
      <c r="E6" s="342">
        <v>0.02</v>
      </c>
      <c r="F6" s="342">
        <v>0.04</v>
      </c>
      <c r="G6" s="342">
        <v>0.1</v>
      </c>
      <c r="H6" s="342">
        <v>0.2</v>
      </c>
      <c r="I6" s="342">
        <v>0.5</v>
      </c>
      <c r="J6" s="342">
        <v>0.7</v>
      </c>
      <c r="K6" s="342">
        <v>0.75</v>
      </c>
      <c r="L6" s="342">
        <v>1</v>
      </c>
      <c r="M6" s="342">
        <v>1.5</v>
      </c>
      <c r="N6" s="348" t="s">
        <v>201</v>
      </c>
      <c r="O6" s="578"/>
    </row>
    <row r="7" spans="1:17">
      <c r="A7" s="19"/>
      <c r="B7" s="138" t="s">
        <v>199</v>
      </c>
      <c r="C7" s="68" t="s">
        <v>0</v>
      </c>
      <c r="D7" s="69" t="s">
        <v>4</v>
      </c>
      <c r="E7" s="69" t="s">
        <v>5</v>
      </c>
      <c r="F7" s="69" t="s">
        <v>6</v>
      </c>
      <c r="G7" s="69" t="s">
        <v>33</v>
      </c>
      <c r="H7" s="69" t="s">
        <v>34</v>
      </c>
      <c r="I7" s="69" t="s">
        <v>71</v>
      </c>
      <c r="J7" s="69" t="s">
        <v>72</v>
      </c>
      <c r="K7" s="69" t="s">
        <v>73</v>
      </c>
      <c r="L7" s="69" t="s">
        <v>75</v>
      </c>
      <c r="M7" s="69" t="s">
        <v>76</v>
      </c>
      <c r="N7" s="69" t="s">
        <v>77</v>
      </c>
      <c r="O7" s="63" t="s">
        <v>78</v>
      </c>
    </row>
    <row r="8" spans="1:17">
      <c r="B8" s="349" t="s">
        <v>202</v>
      </c>
      <c r="C8" s="69">
        <v>1</v>
      </c>
      <c r="D8" s="230"/>
      <c r="E8" s="230"/>
      <c r="F8" s="230"/>
      <c r="G8" s="230"/>
      <c r="H8" s="230"/>
      <c r="I8" s="230"/>
      <c r="J8" s="230"/>
      <c r="K8" s="230"/>
      <c r="L8" s="230"/>
      <c r="M8" s="230"/>
      <c r="N8" s="230"/>
      <c r="O8" s="230"/>
    </row>
    <row r="9" spans="1:17">
      <c r="B9" s="349" t="s">
        <v>203</v>
      </c>
      <c r="C9" s="69">
        <v>2</v>
      </c>
      <c r="D9" s="230"/>
      <c r="E9" s="230"/>
      <c r="F9" s="230"/>
      <c r="G9" s="230"/>
      <c r="H9" s="230"/>
      <c r="I9" s="230"/>
      <c r="J9" s="230"/>
      <c r="K9" s="230"/>
      <c r="L9" s="230"/>
      <c r="M9" s="230"/>
      <c r="N9" s="230"/>
      <c r="O9" s="230"/>
    </row>
    <row r="10" spans="1:17">
      <c r="B10" s="349" t="s">
        <v>204</v>
      </c>
      <c r="C10" s="69">
        <v>3</v>
      </c>
      <c r="D10" s="230"/>
      <c r="E10" s="230"/>
      <c r="F10" s="230"/>
      <c r="G10" s="230"/>
      <c r="H10" s="230"/>
      <c r="I10" s="230"/>
      <c r="J10" s="230"/>
      <c r="K10" s="230"/>
      <c r="L10" s="230"/>
      <c r="M10" s="230"/>
      <c r="N10" s="230"/>
      <c r="O10" s="230"/>
    </row>
    <row r="11" spans="1:17">
      <c r="B11" s="349" t="s">
        <v>205</v>
      </c>
      <c r="C11" s="69">
        <v>4</v>
      </c>
      <c r="D11" s="230"/>
      <c r="E11" s="230"/>
      <c r="F11" s="230"/>
      <c r="G11" s="230"/>
      <c r="H11" s="230"/>
      <c r="I11" s="230"/>
      <c r="J11" s="230"/>
      <c r="K11" s="230"/>
      <c r="L11" s="230"/>
      <c r="M11" s="230"/>
      <c r="N11" s="230"/>
      <c r="O11" s="230"/>
    </row>
    <row r="12" spans="1:17">
      <c r="B12" s="349" t="s">
        <v>206</v>
      </c>
      <c r="C12" s="69">
        <v>5</v>
      </c>
      <c r="D12" s="230"/>
      <c r="E12" s="230"/>
      <c r="F12" s="230"/>
      <c r="G12" s="230"/>
      <c r="H12" s="230"/>
      <c r="I12" s="230"/>
      <c r="J12" s="230"/>
      <c r="K12" s="230"/>
      <c r="L12" s="230"/>
      <c r="M12" s="230"/>
      <c r="N12" s="230"/>
      <c r="O12" s="230"/>
    </row>
    <row r="13" spans="1:17">
      <c r="B13" s="349" t="s">
        <v>207</v>
      </c>
      <c r="C13" s="69">
        <v>6</v>
      </c>
      <c r="D13" s="230"/>
      <c r="E13" s="230">
        <v>1030691574.7197</v>
      </c>
      <c r="F13" s="230"/>
      <c r="G13" s="230"/>
      <c r="H13" s="230">
        <v>16111189.2641</v>
      </c>
      <c r="I13" s="230">
        <v>162209190.36160001</v>
      </c>
      <c r="J13" s="230"/>
      <c r="K13" s="230"/>
      <c r="L13" s="230">
        <v>17552038.977600001</v>
      </c>
      <c r="M13" s="230"/>
      <c r="N13" s="230"/>
      <c r="O13" s="230">
        <v>1226563993.323</v>
      </c>
      <c r="Q13" s="6"/>
    </row>
    <row r="14" spans="1:17">
      <c r="B14" s="349" t="s">
        <v>208</v>
      </c>
      <c r="C14" s="69">
        <v>7</v>
      </c>
      <c r="D14" s="230"/>
      <c r="E14" s="230"/>
      <c r="F14" s="230"/>
      <c r="G14" s="230"/>
      <c r="H14" s="230"/>
      <c r="I14" s="230">
        <v>3335480.9007000001</v>
      </c>
      <c r="J14" s="230"/>
      <c r="K14" s="230"/>
      <c r="L14" s="230">
        <v>3461351.6828000001</v>
      </c>
      <c r="M14" s="230"/>
      <c r="N14" s="230"/>
      <c r="O14" s="230">
        <v>6796832.5834999997</v>
      </c>
    </row>
    <row r="15" spans="1:17">
      <c r="B15" s="349" t="s">
        <v>209</v>
      </c>
      <c r="C15" s="69">
        <v>8</v>
      </c>
      <c r="D15" s="230"/>
      <c r="E15" s="230"/>
      <c r="F15" s="230"/>
      <c r="G15" s="230"/>
      <c r="H15" s="230"/>
      <c r="I15" s="230"/>
      <c r="J15" s="230"/>
      <c r="K15" s="230"/>
      <c r="L15" s="230"/>
      <c r="M15" s="230"/>
      <c r="N15" s="230"/>
      <c r="O15" s="230"/>
    </row>
    <row r="16" spans="1:17">
      <c r="B16" s="349" t="s">
        <v>210</v>
      </c>
      <c r="C16" s="69">
        <v>9</v>
      </c>
      <c r="D16" s="230"/>
      <c r="E16" s="230"/>
      <c r="F16" s="230"/>
      <c r="G16" s="230"/>
      <c r="H16" s="230"/>
      <c r="I16" s="230"/>
      <c r="J16" s="230"/>
      <c r="K16" s="230"/>
      <c r="L16" s="230"/>
      <c r="M16" s="230"/>
      <c r="N16" s="230"/>
      <c r="O16" s="230"/>
    </row>
    <row r="17" spans="2:15">
      <c r="B17" s="349" t="s">
        <v>211</v>
      </c>
      <c r="C17" s="69">
        <v>10</v>
      </c>
      <c r="D17" s="230"/>
      <c r="E17" s="230"/>
      <c r="F17" s="230"/>
      <c r="G17" s="230"/>
      <c r="H17" s="230"/>
      <c r="I17" s="230"/>
      <c r="J17" s="230"/>
      <c r="K17" s="230"/>
      <c r="L17" s="230"/>
      <c r="M17" s="230"/>
      <c r="N17" s="230"/>
      <c r="O17" s="230"/>
    </row>
    <row r="18" spans="2:15">
      <c r="B18" s="137" t="s">
        <v>83</v>
      </c>
      <c r="C18" s="69">
        <v>11</v>
      </c>
      <c r="D18" s="345"/>
      <c r="E18" s="345">
        <v>1030691574.7197</v>
      </c>
      <c r="F18" s="345"/>
      <c r="G18" s="345"/>
      <c r="H18" s="345">
        <v>16111189.2641</v>
      </c>
      <c r="I18" s="345">
        <v>165544671.26230001</v>
      </c>
      <c r="J18" s="345"/>
      <c r="K18" s="345"/>
      <c r="L18" s="345">
        <v>21013390.660399999</v>
      </c>
      <c r="M18" s="345"/>
      <c r="N18" s="345"/>
      <c r="O18" s="345">
        <v>1233360825.9065001</v>
      </c>
    </row>
    <row r="20" spans="2:15">
      <c r="B20" s="6"/>
    </row>
  </sheetData>
  <mergeCells count="3">
    <mergeCell ref="D5:N5"/>
    <mergeCell ref="B2:O2"/>
    <mergeCell ref="O5:O6"/>
  </mergeCells>
  <pageMargins left="0.70866141732283472" right="0.70866141732283472" top="0.74803149606299213" bottom="0.74803149606299213" header="0.31496062992125984" footer="0.31496062992125984"/>
  <pageSetup paperSize="9" scale="46" orientation="landscape" r:id="rId1"/>
  <headerFooter>
    <oddHeader>&amp;CEN
Annex XXV</oddHeader>
    <oddFooter>&amp;C&amp;"Calibri"&amp;11&amp;K000000&amp;P_x000D_&amp;1#&amp;"Calibri"&amp;10&amp;K000000 Public Information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3"/>
  <dimension ref="A1:U28"/>
  <sheetViews>
    <sheetView showGridLines="0" showRowColHeaders="0" zoomScaleNormal="100" workbookViewId="0">
      <pane xSplit="4" ySplit="7" topLeftCell="E8" activePane="bottomRight" state="frozen"/>
      <selection pane="topRight" activeCell="E1" sqref="E1"/>
      <selection pane="bottomLeft" activeCell="A8" sqref="A8"/>
      <selection pane="bottomRight" activeCell="E8" sqref="E8"/>
    </sheetView>
  </sheetViews>
  <sheetFormatPr defaultColWidth="9.109375" defaultRowHeight="14.4"/>
  <cols>
    <col min="1" max="1" width="2.5546875" style="36" customWidth="1"/>
    <col min="2" max="2" width="4.44140625" style="36" customWidth="1"/>
    <col min="3" max="3" width="29.33203125" style="36" customWidth="1"/>
    <col min="4" max="4" width="7.5546875" style="36" customWidth="1"/>
    <col min="5" max="11" width="16.5546875" style="36" customWidth="1"/>
    <col min="12" max="16384" width="9.109375" style="36"/>
  </cols>
  <sheetData>
    <row r="1" spans="1:14" ht="10.199999999999999" customHeight="1"/>
    <row r="2" spans="1:14" ht="27.9" customHeight="1">
      <c r="A2" s="55"/>
      <c r="B2" s="565" t="s">
        <v>1424</v>
      </c>
      <c r="C2" s="565"/>
      <c r="D2" s="565"/>
      <c r="E2" s="565"/>
      <c r="F2" s="565"/>
      <c r="G2" s="565"/>
      <c r="H2" s="565"/>
      <c r="I2" s="565"/>
      <c r="J2" s="565"/>
      <c r="K2" s="565"/>
    </row>
    <row r="3" spans="1:14" ht="14.4" customHeight="1">
      <c r="B3" s="168" t="s">
        <v>1</v>
      </c>
      <c r="C3" s="56"/>
      <c r="D3" s="56"/>
      <c r="E3" s="57"/>
      <c r="F3" s="56"/>
      <c r="G3" s="56"/>
      <c r="H3" s="56"/>
      <c r="I3" s="56"/>
      <c r="J3" s="56"/>
      <c r="K3" s="56"/>
      <c r="N3" s="18"/>
    </row>
    <row r="4" spans="1:14">
      <c r="C4" s="579" t="s">
        <v>773</v>
      </c>
      <c r="D4" s="579"/>
      <c r="E4" s="202"/>
      <c r="F4" s="203"/>
      <c r="G4" s="203"/>
      <c r="H4" s="203"/>
      <c r="I4" s="203"/>
      <c r="J4" s="203"/>
      <c r="K4" s="204"/>
    </row>
    <row r="5" spans="1:14">
      <c r="B5" s="241"/>
      <c r="C5" s="56"/>
    </row>
    <row r="6" spans="1:14" ht="43.2">
      <c r="E6" s="172" t="s">
        <v>70</v>
      </c>
      <c r="F6" s="171" t="s">
        <v>213</v>
      </c>
      <c r="G6" s="171" t="s">
        <v>214</v>
      </c>
      <c r="H6" s="171" t="s">
        <v>215</v>
      </c>
      <c r="I6" s="171" t="s">
        <v>216</v>
      </c>
      <c r="J6" s="171" t="s">
        <v>177</v>
      </c>
      <c r="K6" s="171" t="s">
        <v>217</v>
      </c>
    </row>
    <row r="7" spans="1:14">
      <c r="C7" s="136" t="s">
        <v>212</v>
      </c>
      <c r="D7" s="68" t="s">
        <v>0</v>
      </c>
      <c r="E7" s="63" t="s">
        <v>4</v>
      </c>
      <c r="F7" s="63" t="s">
        <v>5</v>
      </c>
      <c r="G7" s="63" t="s">
        <v>6</v>
      </c>
      <c r="H7" s="63" t="s">
        <v>33</v>
      </c>
      <c r="I7" s="63" t="s">
        <v>34</v>
      </c>
      <c r="J7" s="63" t="s">
        <v>71</v>
      </c>
      <c r="K7" s="63" t="s">
        <v>72</v>
      </c>
    </row>
    <row r="8" spans="1:14" ht="15" customHeight="1">
      <c r="B8" s="140"/>
      <c r="C8" s="170" t="s">
        <v>218</v>
      </c>
      <c r="D8" s="130">
        <v>1</v>
      </c>
      <c r="E8" s="230"/>
      <c r="F8" s="229"/>
      <c r="G8" s="230"/>
      <c r="H8" s="229"/>
      <c r="I8" s="230"/>
      <c r="J8" s="230"/>
      <c r="K8" s="230"/>
    </row>
    <row r="9" spans="1:14" ht="15" customHeight="1">
      <c r="B9" s="140"/>
      <c r="C9" s="170" t="s">
        <v>219</v>
      </c>
      <c r="D9" s="130">
        <v>2</v>
      </c>
      <c r="E9" s="230"/>
      <c r="F9" s="229"/>
      <c r="G9" s="230"/>
      <c r="H9" s="229"/>
      <c r="I9" s="230"/>
      <c r="J9" s="230"/>
      <c r="K9" s="230"/>
    </row>
    <row r="10" spans="1:14" ht="15" customHeight="1">
      <c r="B10" s="140"/>
      <c r="C10" s="170" t="s">
        <v>220</v>
      </c>
      <c r="D10" s="130">
        <v>3</v>
      </c>
      <c r="E10" s="230"/>
      <c r="F10" s="229"/>
      <c r="G10" s="230"/>
      <c r="H10" s="229"/>
      <c r="I10" s="230"/>
      <c r="J10" s="230"/>
      <c r="K10" s="230"/>
    </row>
    <row r="11" spans="1:14" ht="15" customHeight="1">
      <c r="B11" s="140"/>
      <c r="C11" s="170" t="s">
        <v>221</v>
      </c>
      <c r="D11" s="130">
        <v>4</v>
      </c>
      <c r="E11" s="230"/>
      <c r="F11" s="229"/>
      <c r="G11" s="230"/>
      <c r="H11" s="229"/>
      <c r="I11" s="230"/>
      <c r="J11" s="230"/>
      <c r="K11" s="230"/>
    </row>
    <row r="12" spans="1:14" ht="15" customHeight="1">
      <c r="B12" s="140"/>
      <c r="C12" s="170" t="s">
        <v>222</v>
      </c>
      <c r="D12" s="130">
        <v>5</v>
      </c>
      <c r="E12" s="230"/>
      <c r="F12" s="229"/>
      <c r="G12" s="230"/>
      <c r="H12" s="229"/>
      <c r="I12" s="230"/>
      <c r="J12" s="230"/>
      <c r="K12" s="230"/>
    </row>
    <row r="13" spans="1:14" ht="15" customHeight="1">
      <c r="B13" s="140"/>
      <c r="C13" s="170" t="s">
        <v>223</v>
      </c>
      <c r="D13" s="130">
        <v>6</v>
      </c>
      <c r="E13" s="230"/>
      <c r="F13" s="229"/>
      <c r="G13" s="230"/>
      <c r="H13" s="229"/>
      <c r="I13" s="230"/>
      <c r="J13" s="230"/>
      <c r="K13" s="230"/>
    </row>
    <row r="14" spans="1:14" ht="15" customHeight="1">
      <c r="B14" s="140"/>
      <c r="C14" s="170" t="s">
        <v>224</v>
      </c>
      <c r="D14" s="130">
        <v>7</v>
      </c>
      <c r="E14" s="230"/>
      <c r="F14" s="229"/>
      <c r="G14" s="230"/>
      <c r="H14" s="229"/>
      <c r="I14" s="230"/>
      <c r="J14" s="230"/>
      <c r="K14" s="230"/>
    </row>
    <row r="15" spans="1:14" ht="15" customHeight="1">
      <c r="B15" s="140"/>
      <c r="C15" s="170" t="s">
        <v>225</v>
      </c>
      <c r="D15" s="130">
        <v>8</v>
      </c>
      <c r="E15" s="230"/>
      <c r="F15" s="229"/>
      <c r="G15" s="230"/>
      <c r="H15" s="229"/>
      <c r="I15" s="230"/>
      <c r="J15" s="230"/>
      <c r="K15" s="230"/>
    </row>
    <row r="16" spans="1:14" ht="15" customHeight="1">
      <c r="B16" s="180" t="s">
        <v>775</v>
      </c>
      <c r="C16" s="179"/>
      <c r="D16" s="130" t="s">
        <v>121</v>
      </c>
      <c r="E16" s="230"/>
      <c r="F16" s="229"/>
      <c r="G16" s="230"/>
      <c r="H16" s="229"/>
      <c r="I16" s="230"/>
      <c r="J16" s="230"/>
      <c r="K16" s="230"/>
    </row>
    <row r="18" spans="2:21">
      <c r="B18" s="163"/>
    </row>
    <row r="27" spans="2:21" ht="23.4">
      <c r="P27" s="17"/>
      <c r="Q27" s="21"/>
      <c r="R27" s="21"/>
      <c r="S27" s="21"/>
      <c r="T27" s="21"/>
      <c r="U27" s="21"/>
    </row>
    <row r="28" spans="2:21">
      <c r="P28" s="18"/>
    </row>
  </sheetData>
  <mergeCells count="2">
    <mergeCell ref="C4:D4"/>
    <mergeCell ref="B2:K2"/>
  </mergeCell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&amp;C&amp;"Calibri"&amp;11&amp;K000000&amp;P_x000D_&amp;1#&amp;"Calibri"&amp;10&amp;K000000 Public Information</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U28"/>
  <sheetViews>
    <sheetView showGridLines="0" showRowColHeaders="0" zoomScaleNormal="100" workbookViewId="0">
      <pane xSplit="4" ySplit="7" topLeftCell="E8" activePane="bottomRight" state="frozen"/>
      <selection pane="topRight" activeCell="E1" sqref="E1"/>
      <selection pane="bottomLeft" activeCell="A8" sqref="A8"/>
      <selection pane="bottomRight" activeCell="E8" sqref="E8"/>
    </sheetView>
  </sheetViews>
  <sheetFormatPr defaultColWidth="9.109375" defaultRowHeight="14.4"/>
  <cols>
    <col min="1" max="1" width="2.5546875" style="36" customWidth="1"/>
    <col min="2" max="2" width="4.44140625" style="36" customWidth="1"/>
    <col min="3" max="3" width="29.33203125" style="36" customWidth="1"/>
    <col min="4" max="4" width="7.5546875" style="36" customWidth="1"/>
    <col min="5" max="11" width="16.5546875" style="36" customWidth="1"/>
    <col min="12" max="16384" width="9.109375" style="36"/>
  </cols>
  <sheetData>
    <row r="1" spans="1:14" ht="10.199999999999999" customHeight="1"/>
    <row r="2" spans="1:14" ht="27.9" customHeight="1">
      <c r="A2" s="55"/>
      <c r="B2" s="565" t="s">
        <v>1425</v>
      </c>
      <c r="C2" s="565"/>
      <c r="D2" s="565"/>
      <c r="E2" s="565"/>
      <c r="F2" s="565"/>
      <c r="G2" s="565"/>
      <c r="H2" s="565"/>
      <c r="I2" s="565"/>
      <c r="J2" s="565"/>
      <c r="K2" s="565"/>
    </row>
    <row r="3" spans="1:14" ht="14.4" customHeight="1">
      <c r="B3" s="168" t="s">
        <v>1</v>
      </c>
      <c r="C3" s="56"/>
      <c r="D3" s="56"/>
      <c r="E3" s="57"/>
      <c r="F3" s="56"/>
      <c r="G3" s="56"/>
      <c r="H3" s="56"/>
      <c r="I3" s="56"/>
      <c r="J3" s="56"/>
      <c r="K3" s="56"/>
      <c r="N3" s="18"/>
    </row>
    <row r="4" spans="1:14">
      <c r="C4" s="579" t="s">
        <v>773</v>
      </c>
      <c r="D4" s="579"/>
      <c r="E4" s="202"/>
      <c r="F4" s="203"/>
      <c r="G4" s="203"/>
      <c r="H4" s="203"/>
      <c r="I4" s="203"/>
      <c r="J4" s="203"/>
      <c r="K4" s="204"/>
    </row>
    <row r="5" spans="1:14">
      <c r="B5" s="241"/>
      <c r="C5" s="56"/>
    </row>
    <row r="6" spans="1:14" ht="43.2">
      <c r="E6" s="247" t="s">
        <v>70</v>
      </c>
      <c r="F6" s="243" t="s">
        <v>213</v>
      </c>
      <c r="G6" s="243" t="s">
        <v>214</v>
      </c>
      <c r="H6" s="243" t="s">
        <v>215</v>
      </c>
      <c r="I6" s="243" t="s">
        <v>216</v>
      </c>
      <c r="J6" s="243" t="s">
        <v>177</v>
      </c>
      <c r="K6" s="243" t="s">
        <v>217</v>
      </c>
    </row>
    <row r="7" spans="1:14">
      <c r="C7" s="136" t="s">
        <v>212</v>
      </c>
      <c r="D7" s="68" t="s">
        <v>0</v>
      </c>
      <c r="E7" s="63" t="s">
        <v>4</v>
      </c>
      <c r="F7" s="63" t="s">
        <v>5</v>
      </c>
      <c r="G7" s="63" t="s">
        <v>6</v>
      </c>
      <c r="H7" s="63" t="s">
        <v>33</v>
      </c>
      <c r="I7" s="63" t="s">
        <v>34</v>
      </c>
      <c r="J7" s="63" t="s">
        <v>71</v>
      </c>
      <c r="K7" s="63" t="s">
        <v>72</v>
      </c>
    </row>
    <row r="8" spans="1:14" ht="15" customHeight="1">
      <c r="B8" s="140"/>
      <c r="C8" s="170" t="s">
        <v>218</v>
      </c>
      <c r="D8" s="130">
        <v>1</v>
      </c>
      <c r="E8" s="230"/>
      <c r="F8" s="229"/>
      <c r="G8" s="230"/>
      <c r="H8" s="229"/>
      <c r="I8" s="230"/>
      <c r="J8" s="230"/>
      <c r="K8" s="230"/>
    </row>
    <row r="9" spans="1:14" ht="15" customHeight="1">
      <c r="B9" s="140"/>
      <c r="C9" s="170" t="s">
        <v>219</v>
      </c>
      <c r="D9" s="130">
        <v>2</v>
      </c>
      <c r="E9" s="230"/>
      <c r="F9" s="229"/>
      <c r="G9" s="230"/>
      <c r="H9" s="229"/>
      <c r="I9" s="230"/>
      <c r="J9" s="230"/>
      <c r="K9" s="230"/>
    </row>
    <row r="10" spans="1:14" ht="15" customHeight="1">
      <c r="B10" s="140"/>
      <c r="C10" s="170" t="s">
        <v>220</v>
      </c>
      <c r="D10" s="130">
        <v>3</v>
      </c>
      <c r="E10" s="230"/>
      <c r="F10" s="229"/>
      <c r="G10" s="230"/>
      <c r="H10" s="229"/>
      <c r="I10" s="230"/>
      <c r="J10" s="230"/>
      <c r="K10" s="230"/>
    </row>
    <row r="11" spans="1:14" ht="15" customHeight="1">
      <c r="B11" s="140"/>
      <c r="C11" s="170" t="s">
        <v>221</v>
      </c>
      <c r="D11" s="130">
        <v>4</v>
      </c>
      <c r="E11" s="230"/>
      <c r="F11" s="229"/>
      <c r="G11" s="230"/>
      <c r="H11" s="229"/>
      <c r="I11" s="230"/>
      <c r="J11" s="230"/>
      <c r="K11" s="230"/>
    </row>
    <row r="12" spans="1:14" ht="15" customHeight="1">
      <c r="B12" s="140"/>
      <c r="C12" s="170" t="s">
        <v>222</v>
      </c>
      <c r="D12" s="130">
        <v>5</v>
      </c>
      <c r="E12" s="230"/>
      <c r="F12" s="229"/>
      <c r="G12" s="230"/>
      <c r="H12" s="229"/>
      <c r="I12" s="230"/>
      <c r="J12" s="230"/>
      <c r="K12" s="230"/>
    </row>
    <row r="13" spans="1:14" ht="15" customHeight="1">
      <c r="B13" s="140"/>
      <c r="C13" s="170" t="s">
        <v>223</v>
      </c>
      <c r="D13" s="130">
        <v>6</v>
      </c>
      <c r="E13" s="230"/>
      <c r="F13" s="229"/>
      <c r="G13" s="230"/>
      <c r="H13" s="229"/>
      <c r="I13" s="230"/>
      <c r="J13" s="230"/>
      <c r="K13" s="230"/>
    </row>
    <row r="14" spans="1:14" ht="15" customHeight="1">
      <c r="B14" s="140"/>
      <c r="C14" s="170" t="s">
        <v>224</v>
      </c>
      <c r="D14" s="130">
        <v>7</v>
      </c>
      <c r="E14" s="230"/>
      <c r="F14" s="229"/>
      <c r="G14" s="230"/>
      <c r="H14" s="229"/>
      <c r="I14" s="230"/>
      <c r="J14" s="230"/>
      <c r="K14" s="230"/>
    </row>
    <row r="15" spans="1:14" ht="15" customHeight="1">
      <c r="B15" s="140"/>
      <c r="C15" s="170" t="s">
        <v>225</v>
      </c>
      <c r="D15" s="130">
        <v>8</v>
      </c>
      <c r="E15" s="230"/>
      <c r="F15" s="229"/>
      <c r="G15" s="230"/>
      <c r="H15" s="229"/>
      <c r="I15" s="230"/>
      <c r="J15" s="230"/>
      <c r="K15" s="230"/>
    </row>
    <row r="16" spans="1:14" ht="15" customHeight="1">
      <c r="B16" s="180" t="s">
        <v>775</v>
      </c>
      <c r="C16" s="179"/>
      <c r="D16" s="130" t="s">
        <v>121</v>
      </c>
      <c r="E16" s="230"/>
      <c r="F16" s="229"/>
      <c r="G16" s="230"/>
      <c r="H16" s="229"/>
      <c r="I16" s="230"/>
      <c r="J16" s="230"/>
      <c r="K16" s="230"/>
    </row>
    <row r="18" spans="2:21">
      <c r="B18" s="163"/>
    </row>
    <row r="27" spans="2:21" ht="23.4">
      <c r="P27" s="17"/>
      <c r="Q27" s="21"/>
      <c r="R27" s="21"/>
      <c r="S27" s="21"/>
      <c r="T27" s="21"/>
      <c r="U27" s="21"/>
    </row>
    <row r="28" spans="2:21">
      <c r="P28" s="18"/>
    </row>
  </sheetData>
  <mergeCells count="2">
    <mergeCell ref="B2:K2"/>
    <mergeCell ref="C4:D4"/>
  </mergeCell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&amp;C&amp;"Calibri"&amp;11&amp;K000000&amp;P_x000D_&amp;1#&amp;"Calibri"&amp;10&amp;K000000 Public Information</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64"/>
  <dimension ref="A1:N19"/>
  <sheetViews>
    <sheetView showGridLines="0" showRowColHeaders="0" zoomScaleNormal="100" workbookViewId="0">
      <pane xSplit="3" ySplit="8" topLeftCell="D9" activePane="bottomRight" state="frozen"/>
      <selection activeCell="B31" sqref="B31"/>
      <selection pane="topRight" activeCell="B31" sqref="B31"/>
      <selection pane="bottomLeft" activeCell="B31" sqref="B31"/>
      <selection pane="bottomRight" activeCell="C8" sqref="C8"/>
    </sheetView>
  </sheetViews>
  <sheetFormatPr defaultColWidth="9.109375" defaultRowHeight="14.4"/>
  <cols>
    <col min="1" max="1" width="2.5546875" style="36" customWidth="1"/>
    <col min="2" max="2" width="29.33203125" style="36" customWidth="1"/>
    <col min="3" max="3" width="7.5546875" style="36" customWidth="1"/>
    <col min="4" max="11" width="18.5546875" style="36" customWidth="1"/>
    <col min="12" max="16384" width="9.109375" style="36"/>
  </cols>
  <sheetData>
    <row r="1" spans="1:11" ht="10.199999999999999" customHeight="1">
      <c r="C1" s="11"/>
    </row>
    <row r="2" spans="1:11" ht="27.9" customHeight="1">
      <c r="A2" s="2"/>
      <c r="B2" s="499" t="s">
        <v>657</v>
      </c>
      <c r="C2" s="500"/>
      <c r="D2" s="500"/>
      <c r="E2" s="500"/>
      <c r="F2" s="500"/>
      <c r="G2" s="500"/>
      <c r="H2" s="500"/>
      <c r="I2" s="500"/>
      <c r="J2" s="500"/>
      <c r="K2" s="500"/>
    </row>
    <row r="3" spans="1:11" ht="14.4" customHeight="1">
      <c r="B3" s="168"/>
    </row>
    <row r="4" spans="1:11">
      <c r="B4" s="50"/>
    </row>
    <row r="5" spans="1:11" ht="15" customHeight="1">
      <c r="D5" s="554" t="s">
        <v>226</v>
      </c>
      <c r="E5" s="554"/>
      <c r="F5" s="554"/>
      <c r="G5" s="554"/>
      <c r="H5" s="526" t="s">
        <v>227</v>
      </c>
      <c r="I5" s="527"/>
      <c r="J5" s="527"/>
      <c r="K5" s="528"/>
    </row>
    <row r="6" spans="1:11" ht="21" customHeight="1">
      <c r="A6" s="8"/>
      <c r="C6" s="8"/>
      <c r="D6" s="554" t="s">
        <v>228</v>
      </c>
      <c r="E6" s="554"/>
      <c r="F6" s="554" t="s">
        <v>229</v>
      </c>
      <c r="G6" s="554"/>
      <c r="H6" s="526" t="s">
        <v>228</v>
      </c>
      <c r="I6" s="528"/>
      <c r="J6" s="526" t="s">
        <v>229</v>
      </c>
      <c r="K6" s="528"/>
    </row>
    <row r="7" spans="1:11">
      <c r="A7" s="8"/>
      <c r="B7" s="50"/>
      <c r="C7" s="8"/>
      <c r="D7" s="348" t="s">
        <v>230</v>
      </c>
      <c r="E7" s="348" t="s">
        <v>231</v>
      </c>
      <c r="F7" s="348" t="s">
        <v>230</v>
      </c>
      <c r="G7" s="348" t="s">
        <v>231</v>
      </c>
      <c r="H7" s="70" t="s">
        <v>230</v>
      </c>
      <c r="I7" s="70" t="s">
        <v>231</v>
      </c>
      <c r="J7" s="70" t="s">
        <v>230</v>
      </c>
      <c r="K7" s="70" t="s">
        <v>231</v>
      </c>
    </row>
    <row r="8" spans="1:11">
      <c r="A8" s="8"/>
      <c r="B8" s="139"/>
      <c r="C8" s="68" t="s">
        <v>0</v>
      </c>
      <c r="D8" s="69" t="s">
        <v>4</v>
      </c>
      <c r="E8" s="69" t="s">
        <v>5</v>
      </c>
      <c r="F8" s="69" t="s">
        <v>6</v>
      </c>
      <c r="G8" s="69" t="s">
        <v>33</v>
      </c>
      <c r="H8" s="69" t="s">
        <v>34</v>
      </c>
      <c r="I8" s="69" t="s">
        <v>71</v>
      </c>
      <c r="J8" s="69" t="s">
        <v>72</v>
      </c>
      <c r="K8" s="69" t="s">
        <v>73</v>
      </c>
    </row>
    <row r="9" spans="1:11">
      <c r="B9" s="352" t="s">
        <v>232</v>
      </c>
      <c r="C9" s="129">
        <v>1</v>
      </c>
      <c r="D9" s="230"/>
      <c r="E9" s="230"/>
      <c r="F9" s="230"/>
      <c r="G9" s="230"/>
      <c r="H9" s="230">
        <v>703986512.19000006</v>
      </c>
      <c r="I9" s="230"/>
      <c r="J9" s="230">
        <v>537531350.87</v>
      </c>
      <c r="K9" s="230"/>
    </row>
    <row r="10" spans="1:11">
      <c r="B10" s="352" t="s">
        <v>233</v>
      </c>
      <c r="C10" s="129">
        <v>2</v>
      </c>
      <c r="D10" s="230"/>
      <c r="E10" s="230"/>
      <c r="F10" s="230"/>
      <c r="G10" s="230"/>
      <c r="H10" s="230"/>
      <c r="I10" s="230"/>
      <c r="J10" s="230"/>
      <c r="K10" s="230"/>
    </row>
    <row r="11" spans="1:11">
      <c r="B11" s="352" t="s">
        <v>234</v>
      </c>
      <c r="C11" s="129">
        <v>3</v>
      </c>
      <c r="D11" s="230"/>
      <c r="E11" s="230"/>
      <c r="F11" s="230"/>
      <c r="G11" s="230"/>
      <c r="H11" s="230"/>
      <c r="I11" s="230">
        <v>269685699</v>
      </c>
      <c r="J11" s="230"/>
      <c r="K11" s="230"/>
    </row>
    <row r="12" spans="1:11">
      <c r="B12" s="352" t="s">
        <v>235</v>
      </c>
      <c r="C12" s="129">
        <v>4</v>
      </c>
      <c r="D12" s="230"/>
      <c r="E12" s="230"/>
      <c r="F12" s="230"/>
      <c r="G12" s="230"/>
      <c r="H12" s="230"/>
      <c r="I12" s="230"/>
      <c r="J12" s="230"/>
      <c r="K12" s="230"/>
    </row>
    <row r="13" spans="1:11">
      <c r="B13" s="352" t="s">
        <v>236</v>
      </c>
      <c r="C13" s="129">
        <v>5</v>
      </c>
      <c r="D13" s="230"/>
      <c r="E13" s="230"/>
      <c r="F13" s="230"/>
      <c r="G13" s="230"/>
      <c r="H13" s="230"/>
      <c r="I13" s="230"/>
      <c r="J13" s="230"/>
      <c r="K13" s="230"/>
    </row>
    <row r="14" spans="1:11">
      <c r="B14" s="352" t="s">
        <v>237</v>
      </c>
      <c r="C14" s="129">
        <v>6</v>
      </c>
      <c r="D14" s="230"/>
      <c r="E14" s="230"/>
      <c r="F14" s="230"/>
      <c r="G14" s="230"/>
      <c r="H14" s="230"/>
      <c r="I14" s="230">
        <v>51758967</v>
      </c>
      <c r="J14" s="230"/>
      <c r="K14" s="230"/>
    </row>
    <row r="15" spans="1:11">
      <c r="B15" s="352" t="s">
        <v>238</v>
      </c>
      <c r="C15" s="129">
        <v>7</v>
      </c>
      <c r="D15" s="230"/>
      <c r="E15" s="230"/>
      <c r="F15" s="230"/>
      <c r="G15" s="230"/>
      <c r="H15" s="230"/>
      <c r="I15" s="230"/>
      <c r="J15" s="230"/>
      <c r="K15" s="230"/>
    </row>
    <row r="16" spans="1:11">
      <c r="B16" s="352" t="s">
        <v>239</v>
      </c>
      <c r="C16" s="129">
        <v>8</v>
      </c>
      <c r="D16" s="230"/>
      <c r="E16" s="230">
        <v>1257326094.3800001</v>
      </c>
      <c r="F16" s="230"/>
      <c r="G16" s="230">
        <v>572575939.32000005</v>
      </c>
      <c r="H16" s="230"/>
      <c r="I16" s="230">
        <v>200831129</v>
      </c>
      <c r="J16" s="230"/>
      <c r="K16" s="230">
        <v>689826480</v>
      </c>
    </row>
    <row r="17" spans="2:14">
      <c r="B17" s="91" t="s">
        <v>32</v>
      </c>
      <c r="C17" s="124">
        <v>9</v>
      </c>
      <c r="D17" s="345"/>
      <c r="E17" s="345">
        <v>1257326094.3800001</v>
      </c>
      <c r="F17" s="345"/>
      <c r="G17" s="345">
        <v>572575939.32000005</v>
      </c>
      <c r="H17" s="345">
        <v>703986512.19000006</v>
      </c>
      <c r="I17" s="345">
        <v>522275795</v>
      </c>
      <c r="J17" s="345">
        <v>537531350.87</v>
      </c>
      <c r="K17" s="345">
        <v>689826480</v>
      </c>
    </row>
    <row r="19" spans="2:14">
      <c r="N19" s="6"/>
    </row>
  </sheetData>
  <mergeCells count="7">
    <mergeCell ref="B2:K2"/>
    <mergeCell ref="D5:G5"/>
    <mergeCell ref="H5:K5"/>
    <mergeCell ref="D6:E6"/>
    <mergeCell ref="F6:G6"/>
    <mergeCell ref="H6:I6"/>
    <mergeCell ref="J6:K6"/>
  </mergeCells>
  <pageMargins left="0.70866141732283472" right="0.70866141732283472" top="0.74803149606299213" bottom="0.74803149606299213" header="0.31496062992125984" footer="0.31496062992125984"/>
  <pageSetup paperSize="9" scale="90" fitToWidth="0" fitToHeight="0" orientation="landscape" r:id="rId1"/>
  <headerFooter>
    <oddHeader>&amp;CEN
Annex XXV</oddHeader>
    <oddFooter>&amp;C&amp;"Calibri"&amp;11&amp;K000000&amp;P_x000D_&amp;1#&amp;"Calibri"&amp;10&amp;K000000 Public Information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pageSetUpPr fitToPage="1"/>
  </sheetPr>
  <dimension ref="A1:I34"/>
  <sheetViews>
    <sheetView showGridLines="0" showRowColHeaders="0" zoomScaleNormal="100" workbookViewId="0">
      <pane xSplit="3" ySplit="6" topLeftCell="D7" activePane="bottomRight" state="frozen"/>
      <selection activeCell="B2" sqref="B2:I2"/>
      <selection pane="topRight" activeCell="B2" sqref="B2:I2"/>
      <selection pane="bottomLeft" activeCell="B2" sqref="B2:I2"/>
      <selection pane="bottomRight" activeCell="C6" sqref="C6"/>
    </sheetView>
  </sheetViews>
  <sheetFormatPr defaultColWidth="9.109375" defaultRowHeight="14.4"/>
  <cols>
    <col min="1" max="1" width="2.5546875" style="36" customWidth="1"/>
    <col min="2" max="2" width="85.33203125" style="36" customWidth="1"/>
    <col min="3" max="3" width="7.5546875" style="22" customWidth="1"/>
    <col min="4" max="6" width="18.5546875" style="36" customWidth="1"/>
    <col min="7" max="7" width="9.109375" style="36"/>
    <col min="8" max="8" width="12.88671875" style="36" bestFit="1" customWidth="1"/>
    <col min="9" max="16384" width="9.109375" style="36"/>
  </cols>
  <sheetData>
    <row r="1" spans="1:9" ht="10.199999999999999" customHeight="1">
      <c r="A1" s="1"/>
      <c r="B1" s="1"/>
      <c r="D1" s="1"/>
      <c r="E1" s="1"/>
      <c r="F1" s="1"/>
    </row>
    <row r="2" spans="1:9" ht="27.9" customHeight="1">
      <c r="A2" s="1"/>
      <c r="B2" s="495" t="s">
        <v>650</v>
      </c>
      <c r="C2" s="496"/>
      <c r="D2" s="496"/>
      <c r="E2" s="496"/>
      <c r="F2" s="498"/>
      <c r="G2" s="324"/>
      <c r="H2" s="324"/>
      <c r="I2" s="324"/>
    </row>
    <row r="3" spans="1:9" ht="14.4" customHeight="1">
      <c r="A3" s="1"/>
      <c r="B3" s="169"/>
      <c r="C3" s="155"/>
      <c r="D3" s="155"/>
    </row>
    <row r="4" spans="1:9" ht="28.65" customHeight="1">
      <c r="A4" s="1"/>
      <c r="B4" s="34"/>
      <c r="D4" s="497" t="s">
        <v>2</v>
      </c>
      <c r="E4" s="497"/>
      <c r="F4" s="59" t="s">
        <v>3</v>
      </c>
    </row>
    <row r="5" spans="1:9" ht="14.4" customHeight="1">
      <c r="A5" s="1"/>
      <c r="B5" s="34"/>
      <c r="D5" s="267">
        <v>45473</v>
      </c>
      <c r="E5" s="267">
        <v>45382</v>
      </c>
      <c r="F5" s="267">
        <v>45473</v>
      </c>
    </row>
    <row r="6" spans="1:9" ht="14.4" customHeight="1">
      <c r="A6" s="1"/>
      <c r="B6" s="34"/>
      <c r="C6" s="58" t="s">
        <v>0</v>
      </c>
      <c r="D6" s="58" t="s">
        <v>4</v>
      </c>
      <c r="E6" s="58" t="s">
        <v>5</v>
      </c>
      <c r="F6" s="58" t="s">
        <v>6</v>
      </c>
    </row>
    <row r="7" spans="1:9" ht="14.4" customHeight="1">
      <c r="A7" s="1"/>
      <c r="B7" s="62" t="s">
        <v>7</v>
      </c>
      <c r="C7" s="58">
        <v>1</v>
      </c>
      <c r="D7" s="261">
        <v>7268558587.7854996</v>
      </c>
      <c r="E7" s="261">
        <v>6744929958.5854998</v>
      </c>
      <c r="F7" s="261">
        <v>581484687.02289999</v>
      </c>
      <c r="H7" s="370"/>
    </row>
    <row r="8" spans="1:9" ht="14.4" customHeight="1">
      <c r="A8" s="1"/>
      <c r="B8" s="262" t="s">
        <v>8</v>
      </c>
      <c r="C8" s="58">
        <v>2</v>
      </c>
      <c r="D8" s="263">
        <v>2927420068.8273001</v>
      </c>
      <c r="E8" s="263">
        <v>2513032275.3655</v>
      </c>
      <c r="F8" s="263">
        <v>234193605.50619999</v>
      </c>
    </row>
    <row r="9" spans="1:9" ht="14.4" customHeight="1">
      <c r="A9" s="1"/>
      <c r="B9" s="262" t="s">
        <v>9</v>
      </c>
      <c r="C9" s="58">
        <v>3</v>
      </c>
      <c r="D9" s="263"/>
      <c r="E9" s="263"/>
      <c r="F9" s="263"/>
    </row>
    <row r="10" spans="1:9" ht="14.4" customHeight="1">
      <c r="A10" s="1"/>
      <c r="B10" s="262" t="s">
        <v>10</v>
      </c>
      <c r="C10" s="58">
        <v>4</v>
      </c>
      <c r="D10" s="263"/>
      <c r="E10" s="263"/>
      <c r="F10" s="263"/>
    </row>
    <row r="11" spans="1:9" ht="14.4" customHeight="1">
      <c r="A11" s="1"/>
      <c r="B11" s="262" t="s">
        <v>11</v>
      </c>
      <c r="C11" s="58" t="s">
        <v>683</v>
      </c>
      <c r="D11" s="263"/>
      <c r="E11" s="263"/>
      <c r="F11" s="263"/>
    </row>
    <row r="12" spans="1:9" ht="14.4" customHeight="1">
      <c r="A12" s="1"/>
      <c r="B12" s="262" t="s">
        <v>12</v>
      </c>
      <c r="C12" s="58">
        <v>5</v>
      </c>
      <c r="D12" s="263">
        <v>4080232490.5966001</v>
      </c>
      <c r="E12" s="263">
        <v>3993586079.5799999</v>
      </c>
      <c r="F12" s="263">
        <v>326418599.24769998</v>
      </c>
    </row>
    <row r="13" spans="1:9" ht="14.4" customHeight="1">
      <c r="A13" s="1"/>
      <c r="B13" s="62" t="s">
        <v>13</v>
      </c>
      <c r="C13" s="58">
        <v>6</v>
      </c>
      <c r="D13" s="261">
        <v>264889786.33140001</v>
      </c>
      <c r="E13" s="261">
        <v>148179999.2827</v>
      </c>
      <c r="F13" s="261">
        <v>21191182.906500001</v>
      </c>
    </row>
    <row r="14" spans="1:9" ht="14.4" customHeight="1">
      <c r="A14" s="1"/>
      <c r="B14" s="262" t="s">
        <v>8</v>
      </c>
      <c r="C14" s="58">
        <v>7</v>
      </c>
      <c r="D14" s="263">
        <v>75813433.876900002</v>
      </c>
      <c r="E14" s="263">
        <v>41483411.041000001</v>
      </c>
      <c r="F14" s="263">
        <v>12049105.766899999</v>
      </c>
    </row>
    <row r="15" spans="1:9" ht="14.25" customHeight="1">
      <c r="A15" s="1"/>
      <c r="B15" s="262" t="s">
        <v>14</v>
      </c>
      <c r="C15" s="58">
        <v>8</v>
      </c>
      <c r="D15" s="263"/>
      <c r="E15" s="263"/>
      <c r="F15" s="263"/>
    </row>
    <row r="16" spans="1:9" ht="14.4" customHeight="1">
      <c r="A16" s="1"/>
      <c r="B16" s="264" t="s">
        <v>15</v>
      </c>
      <c r="C16" s="58" t="s">
        <v>684</v>
      </c>
      <c r="D16" s="263">
        <v>20613831.494399998</v>
      </c>
      <c r="E16" s="263">
        <v>5693683.7646000003</v>
      </c>
      <c r="F16" s="263">
        <v>1649106.5196</v>
      </c>
    </row>
    <row r="17" spans="1:7" ht="14.4" customHeight="1">
      <c r="A17" s="1"/>
      <c r="B17" s="262" t="s">
        <v>16</v>
      </c>
      <c r="C17" s="58" t="s">
        <v>685</v>
      </c>
      <c r="D17" s="263">
        <v>136267227.91999999</v>
      </c>
      <c r="E17" s="263">
        <v>55485523.2513</v>
      </c>
      <c r="F17" s="263">
        <v>10901378.2336</v>
      </c>
    </row>
    <row r="18" spans="1:7" ht="14.4" customHeight="1">
      <c r="A18" s="1"/>
      <c r="B18" s="262" t="s">
        <v>17</v>
      </c>
      <c r="C18" s="58">
        <v>9</v>
      </c>
      <c r="D18" s="263">
        <v>32195293.040100038</v>
      </c>
      <c r="E18" s="263">
        <v>45517381.2258</v>
      </c>
      <c r="F18" s="263">
        <v>2575623.443208003</v>
      </c>
      <c r="G18" s="455"/>
    </row>
    <row r="19" spans="1:7" ht="14.4" customHeight="1">
      <c r="A19" s="1"/>
      <c r="B19" s="62" t="s">
        <v>19</v>
      </c>
      <c r="C19" s="58">
        <v>15</v>
      </c>
      <c r="D19" s="261"/>
      <c r="E19" s="261"/>
      <c r="F19" s="261"/>
    </row>
    <row r="20" spans="1:7" ht="14.4" customHeight="1">
      <c r="A20" s="1"/>
      <c r="B20" s="62" t="s">
        <v>20</v>
      </c>
      <c r="C20" s="58">
        <v>16</v>
      </c>
      <c r="D20" s="261">
        <v>52218095.340000004</v>
      </c>
      <c r="E20" s="261">
        <v>50194327.969999999</v>
      </c>
      <c r="F20" s="261">
        <v>4177447.6272</v>
      </c>
    </row>
    <row r="21" spans="1:7" ht="14.4" customHeight="1">
      <c r="A21" s="1"/>
      <c r="B21" s="262" t="s">
        <v>21</v>
      </c>
      <c r="C21" s="58">
        <v>17</v>
      </c>
      <c r="D21" s="263">
        <v>52218095.340000004</v>
      </c>
      <c r="E21" s="263">
        <v>50194327.969999999</v>
      </c>
      <c r="F21" s="263">
        <v>4177447.6272</v>
      </c>
    </row>
    <row r="22" spans="1:7" ht="14.4" customHeight="1">
      <c r="A22" s="1"/>
      <c r="B22" s="262" t="s">
        <v>22</v>
      </c>
      <c r="C22" s="58">
        <v>18</v>
      </c>
      <c r="D22" s="263"/>
      <c r="E22" s="263"/>
      <c r="F22" s="263"/>
    </row>
    <row r="23" spans="1:7" ht="14.4" customHeight="1">
      <c r="A23" s="1"/>
      <c r="B23" s="262" t="s">
        <v>23</v>
      </c>
      <c r="C23" s="58">
        <v>19</v>
      </c>
      <c r="D23" s="263"/>
      <c r="E23" s="263"/>
      <c r="F23" s="263"/>
    </row>
    <row r="24" spans="1:7" ht="14.4" customHeight="1">
      <c r="A24" s="1"/>
      <c r="B24" s="262" t="s">
        <v>24</v>
      </c>
      <c r="C24" s="58" t="s">
        <v>686</v>
      </c>
      <c r="D24" s="263"/>
      <c r="E24" s="263"/>
      <c r="F24" s="263"/>
    </row>
    <row r="25" spans="1:7" ht="14.4" customHeight="1">
      <c r="A25" s="1"/>
      <c r="B25" s="62" t="s">
        <v>25</v>
      </c>
      <c r="C25" s="58">
        <v>20</v>
      </c>
      <c r="D25" s="261">
        <v>1113935.8125</v>
      </c>
      <c r="E25" s="261">
        <v>11729009.352499999</v>
      </c>
      <c r="F25" s="261">
        <v>89114.865000000005</v>
      </c>
    </row>
    <row r="26" spans="1:7" ht="14.4" customHeight="1">
      <c r="A26" s="1"/>
      <c r="B26" s="262" t="s">
        <v>8</v>
      </c>
      <c r="C26" s="58">
        <v>21</v>
      </c>
      <c r="D26" s="263">
        <v>1113935.8125</v>
      </c>
      <c r="E26" s="263">
        <v>11729009.352499999</v>
      </c>
      <c r="F26" s="263">
        <v>89114.865000000005</v>
      </c>
    </row>
    <row r="27" spans="1:7" ht="14.4" customHeight="1">
      <c r="A27" s="1"/>
      <c r="B27" s="262" t="s">
        <v>26</v>
      </c>
      <c r="C27" s="58">
        <v>22</v>
      </c>
      <c r="D27" s="263"/>
      <c r="E27" s="263"/>
      <c r="F27" s="263"/>
    </row>
    <row r="28" spans="1:7" ht="14.4" customHeight="1">
      <c r="A28" s="1"/>
      <c r="B28" s="62" t="s">
        <v>27</v>
      </c>
      <c r="C28" s="58" t="s">
        <v>687</v>
      </c>
      <c r="D28" s="261"/>
      <c r="E28" s="261"/>
      <c r="F28" s="261"/>
    </row>
    <row r="29" spans="1:7" ht="14.4" customHeight="1">
      <c r="A29" s="1"/>
      <c r="B29" s="97" t="s">
        <v>28</v>
      </c>
      <c r="C29" s="63">
        <v>23</v>
      </c>
      <c r="D29" s="261">
        <v>1584828387.105</v>
      </c>
      <c r="E29" s="261">
        <v>1584828387.105</v>
      </c>
      <c r="F29" s="261">
        <v>126786270.9684</v>
      </c>
    </row>
    <row r="30" spans="1:7" ht="14.4" customHeight="1">
      <c r="A30" s="1"/>
      <c r="B30" s="265" t="s">
        <v>29</v>
      </c>
      <c r="C30" s="58" t="s">
        <v>688</v>
      </c>
      <c r="D30" s="263"/>
      <c r="E30" s="263"/>
      <c r="F30" s="263"/>
    </row>
    <row r="31" spans="1:7" ht="14.4" customHeight="1">
      <c r="A31" s="1"/>
      <c r="B31" s="265" t="s">
        <v>30</v>
      </c>
      <c r="C31" s="58" t="s">
        <v>689</v>
      </c>
      <c r="D31" s="263">
        <v>1584828387.105</v>
      </c>
      <c r="E31" s="263">
        <v>1584828387.105</v>
      </c>
      <c r="F31" s="263">
        <v>126786270.9684</v>
      </c>
    </row>
    <row r="32" spans="1:7" ht="14.4" customHeight="1">
      <c r="A32" s="1"/>
      <c r="B32" s="265" t="s">
        <v>31</v>
      </c>
      <c r="C32" s="58" t="s">
        <v>690</v>
      </c>
      <c r="D32" s="263"/>
      <c r="E32" s="263"/>
      <c r="F32" s="263"/>
    </row>
    <row r="33" spans="1:6" ht="14.4" customHeight="1">
      <c r="A33" s="1"/>
      <c r="B33" s="97" t="s">
        <v>632</v>
      </c>
      <c r="C33" s="63">
        <v>24</v>
      </c>
      <c r="D33" s="261"/>
      <c r="E33" s="261">
        <v>25942218.024999999</v>
      </c>
      <c r="F33" s="261"/>
    </row>
    <row r="34" spans="1:6" ht="14.4" customHeight="1">
      <c r="A34" s="1"/>
      <c r="B34" s="62" t="s">
        <v>32</v>
      </c>
      <c r="C34" s="64">
        <v>29</v>
      </c>
      <c r="D34" s="266">
        <v>9171608792.3743992</v>
      </c>
      <c r="E34" s="266">
        <v>8539861682.2957001</v>
      </c>
      <c r="F34" s="266">
        <v>733728703.38999999</v>
      </c>
    </row>
  </sheetData>
  <mergeCells count="2">
    <mergeCell ref="D4:E4"/>
    <mergeCell ref="B2:F2"/>
  </mergeCells>
  <pageMargins left="0.70866141732283472" right="0.70866141732283472" top="0.74803149606299213" bottom="0.74803149606299213" header="0.31496062992125984" footer="0.31496062992125984"/>
  <pageSetup paperSize="9" scale="62" orientation="portrait" r:id="rId1"/>
  <headerFooter>
    <oddHeader>&amp;CEN
Annex I</oddHeader>
    <oddFooter>&amp;C&amp;"Calibri"&amp;11&amp;K000000&amp;P_x000D_&amp;1#&amp;"Calibri"&amp;10&amp;K000000 Public Information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67">
    <pageSetUpPr fitToPage="1"/>
  </sheetPr>
  <dimension ref="A1:E26"/>
  <sheetViews>
    <sheetView showGridLines="0" showRowColHeaders="0" zoomScaleNormal="100" workbookViewId="0">
      <pane xSplit="3" ySplit="6" topLeftCell="D7" activePane="bottomRight" state="frozen"/>
      <selection activeCell="B31" sqref="B31"/>
      <selection pane="topRight" activeCell="B31" sqref="B31"/>
      <selection pane="bottomLeft" activeCell="B31" sqref="B31"/>
      <selection pane="bottomRight" activeCell="C6" sqref="C6"/>
    </sheetView>
  </sheetViews>
  <sheetFormatPr defaultColWidth="9.109375" defaultRowHeight="14.4"/>
  <cols>
    <col min="1" max="1" width="2.5546875" style="8" customWidth="1"/>
    <col min="2" max="2" width="86.6640625" style="8" customWidth="1"/>
    <col min="3" max="3" width="7.5546875" style="8" customWidth="1"/>
    <col min="4" max="5" width="18.5546875" style="8" customWidth="1"/>
    <col min="6" max="16384" width="9.109375" style="8"/>
  </cols>
  <sheetData>
    <row r="1" spans="1:5" ht="10.199999999999999" customHeight="1">
      <c r="C1" s="11"/>
    </row>
    <row r="2" spans="1:5" ht="27.9" customHeight="1">
      <c r="A2" s="11"/>
      <c r="B2" s="499" t="s">
        <v>658</v>
      </c>
      <c r="C2" s="500"/>
      <c r="D2" s="500"/>
      <c r="E2" s="500"/>
    </row>
    <row r="3" spans="1:5" ht="14.4" customHeight="1">
      <c r="A3" s="128"/>
      <c r="B3" s="168"/>
      <c r="C3" s="128"/>
      <c r="D3" s="128"/>
      <c r="E3" s="128"/>
    </row>
    <row r="4" spans="1:5" ht="20.100000000000001" customHeight="1">
      <c r="A4" s="128"/>
      <c r="B4" s="35"/>
    </row>
    <row r="5" spans="1:5">
      <c r="A5" s="128"/>
      <c r="B5" s="35"/>
      <c r="C5" s="13"/>
      <c r="D5" s="71" t="s">
        <v>240</v>
      </c>
      <c r="E5" s="71" t="s">
        <v>177</v>
      </c>
    </row>
    <row r="6" spans="1:5">
      <c r="A6" s="128"/>
      <c r="B6" s="35"/>
      <c r="C6" s="68" t="s">
        <v>0</v>
      </c>
      <c r="D6" s="63" t="s">
        <v>4</v>
      </c>
      <c r="E6" s="63" t="s">
        <v>5</v>
      </c>
    </row>
    <row r="7" spans="1:5">
      <c r="B7" s="97" t="s">
        <v>241</v>
      </c>
      <c r="C7" s="63">
        <v>1</v>
      </c>
      <c r="D7" s="206"/>
      <c r="E7" s="345">
        <v>20613831.494399998</v>
      </c>
    </row>
    <row r="8" spans="1:5">
      <c r="B8" s="353" t="s">
        <v>242</v>
      </c>
      <c r="C8" s="63">
        <v>2</v>
      </c>
      <c r="D8" s="230">
        <v>1030691574.7197</v>
      </c>
      <c r="E8" s="230">
        <v>20613831.494399998</v>
      </c>
    </row>
    <row r="9" spans="1:5">
      <c r="B9" s="353" t="s">
        <v>243</v>
      </c>
      <c r="C9" s="63">
        <v>3</v>
      </c>
      <c r="D9" s="230">
        <v>1030691574.7197</v>
      </c>
      <c r="E9" s="230">
        <v>20613831.494399998</v>
      </c>
    </row>
    <row r="10" spans="1:5">
      <c r="B10" s="353" t="s">
        <v>244</v>
      </c>
      <c r="C10" s="63">
        <v>4</v>
      </c>
      <c r="D10" s="230"/>
      <c r="E10" s="230"/>
    </row>
    <row r="11" spans="1:5">
      <c r="B11" s="353" t="s">
        <v>245</v>
      </c>
      <c r="C11" s="63">
        <v>5</v>
      </c>
      <c r="D11" s="230"/>
      <c r="E11" s="230"/>
    </row>
    <row r="12" spans="1:5">
      <c r="B12" s="353" t="s">
        <v>246</v>
      </c>
      <c r="C12" s="63">
        <v>6</v>
      </c>
      <c r="D12" s="230"/>
      <c r="E12" s="230"/>
    </row>
    <row r="13" spans="1:5">
      <c r="B13" s="353" t="s">
        <v>247</v>
      </c>
      <c r="C13" s="63">
        <v>7</v>
      </c>
      <c r="D13" s="230"/>
      <c r="E13" s="206"/>
    </row>
    <row r="14" spans="1:5">
      <c r="B14" s="353" t="s">
        <v>248</v>
      </c>
      <c r="C14" s="63">
        <v>8</v>
      </c>
      <c r="D14" s="230">
        <v>572235939.32000005</v>
      </c>
      <c r="E14" s="230"/>
    </row>
    <row r="15" spans="1:5">
      <c r="B15" s="353" t="s">
        <v>249</v>
      </c>
      <c r="C15" s="63">
        <v>9</v>
      </c>
      <c r="D15" s="230"/>
      <c r="E15" s="230"/>
    </row>
    <row r="16" spans="1:5">
      <c r="B16" s="353" t="s">
        <v>250</v>
      </c>
      <c r="C16" s="63">
        <v>10</v>
      </c>
      <c r="D16" s="230"/>
      <c r="E16" s="230"/>
    </row>
    <row r="17" spans="2:5">
      <c r="B17" s="137" t="s">
        <v>251</v>
      </c>
      <c r="C17" s="63">
        <v>11</v>
      </c>
      <c r="D17" s="206"/>
      <c r="E17" s="344"/>
    </row>
    <row r="18" spans="2:5">
      <c r="B18" s="353" t="s">
        <v>252</v>
      </c>
      <c r="C18" s="63">
        <v>12</v>
      </c>
      <c r="D18" s="230"/>
      <c r="E18" s="230"/>
    </row>
    <row r="19" spans="2:5">
      <c r="B19" s="353" t="s">
        <v>243</v>
      </c>
      <c r="C19" s="63">
        <v>13</v>
      </c>
      <c r="D19" s="230"/>
      <c r="E19" s="230"/>
    </row>
    <row r="20" spans="2:5">
      <c r="B20" s="353" t="s">
        <v>244</v>
      </c>
      <c r="C20" s="63">
        <v>14</v>
      </c>
      <c r="D20" s="230"/>
      <c r="E20" s="230"/>
    </row>
    <row r="21" spans="2:5">
      <c r="B21" s="353" t="s">
        <v>245</v>
      </c>
      <c r="C21" s="63">
        <v>15</v>
      </c>
      <c r="D21" s="230"/>
      <c r="E21" s="230"/>
    </row>
    <row r="22" spans="2:5">
      <c r="B22" s="353" t="s">
        <v>246</v>
      </c>
      <c r="C22" s="63">
        <v>16</v>
      </c>
      <c r="D22" s="230"/>
      <c r="E22" s="230"/>
    </row>
    <row r="23" spans="2:5">
      <c r="B23" s="353" t="s">
        <v>247</v>
      </c>
      <c r="C23" s="63">
        <v>17</v>
      </c>
      <c r="D23" s="230"/>
      <c r="E23" s="206"/>
    </row>
    <row r="24" spans="2:5">
      <c r="B24" s="353" t="s">
        <v>248</v>
      </c>
      <c r="C24" s="63">
        <v>18</v>
      </c>
      <c r="D24" s="230"/>
      <c r="E24" s="230"/>
    </row>
    <row r="25" spans="2:5">
      <c r="B25" s="353" t="s">
        <v>249</v>
      </c>
      <c r="C25" s="63">
        <v>19</v>
      </c>
      <c r="D25" s="230"/>
      <c r="E25" s="230"/>
    </row>
    <row r="26" spans="2:5">
      <c r="B26" s="353" t="s">
        <v>250</v>
      </c>
      <c r="C26" s="63">
        <v>20</v>
      </c>
      <c r="D26" s="230"/>
      <c r="E26" s="230"/>
    </row>
  </sheetData>
  <mergeCells count="1">
    <mergeCell ref="B2:E2"/>
  </mergeCells>
  <pageMargins left="0.70866141732283472" right="0.70866141732283472" top="0.74803149606299213" bottom="0.74803149606299213" header="0.31496062992125984" footer="0.31496062992125984"/>
  <pageSetup paperSize="9" scale="98" orientation="landscape" r:id="rId1"/>
  <headerFooter>
    <oddHeader>&amp;CEN 
Annex XXV</oddHeader>
    <oddFooter>&amp;C&amp;"Calibri"&amp;11&amp;K000000&amp;P_x000D_&amp;1#&amp;"Calibri"&amp;10&amp;K000000 Public Information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0">
    <pageSetUpPr fitToPage="1"/>
  </sheetPr>
  <dimension ref="A1:R21"/>
  <sheetViews>
    <sheetView showGridLines="0" showRowColHeaders="0" zoomScaleNormal="100" workbookViewId="0">
      <pane xSplit="3" ySplit="9" topLeftCell="D10" activePane="bottomRight" state="frozen"/>
      <selection activeCell="B31" sqref="B31"/>
      <selection pane="topRight" activeCell="B31" sqref="B31"/>
      <selection pane="bottomLeft" activeCell="B31" sqref="B31"/>
      <selection pane="bottomRight" activeCell="C9" sqref="C9"/>
    </sheetView>
  </sheetViews>
  <sheetFormatPr defaultColWidth="9.109375" defaultRowHeight="14.4"/>
  <cols>
    <col min="1" max="1" width="2.5546875" style="36" customWidth="1"/>
    <col min="2" max="2" width="28.109375" style="36" customWidth="1"/>
    <col min="3" max="3" width="7.5546875" style="36" customWidth="1"/>
    <col min="4" max="18" width="18.5546875" style="36" customWidth="1"/>
    <col min="19" max="16384" width="9.109375" style="36"/>
  </cols>
  <sheetData>
    <row r="1" spans="1:18" ht="10.199999999999999" customHeight="1">
      <c r="A1" s="8"/>
    </row>
    <row r="2" spans="1:18" ht="27.9" customHeight="1">
      <c r="B2" s="499" t="s">
        <v>676</v>
      </c>
      <c r="C2" s="500"/>
      <c r="D2" s="500"/>
      <c r="E2" s="500"/>
      <c r="F2" s="500"/>
      <c r="G2" s="500"/>
      <c r="H2" s="500"/>
      <c r="I2" s="500"/>
      <c r="J2" s="500"/>
      <c r="K2" s="500"/>
      <c r="L2" s="500"/>
      <c r="M2" s="500"/>
      <c r="N2" s="500"/>
      <c r="O2" s="500"/>
      <c r="P2" s="500"/>
      <c r="Q2" s="500"/>
      <c r="R2" s="500"/>
    </row>
    <row r="3" spans="1:18" ht="14.4" customHeight="1">
      <c r="B3" s="168"/>
    </row>
    <row r="4" spans="1:18">
      <c r="A4" s="15"/>
    </row>
    <row r="5" spans="1:18">
      <c r="A5" s="15"/>
      <c r="D5" s="583" t="s">
        <v>127</v>
      </c>
      <c r="E5" s="583"/>
      <c r="F5" s="583"/>
      <c r="G5" s="583"/>
      <c r="H5" s="583"/>
      <c r="I5" s="583"/>
      <c r="J5" s="583"/>
      <c r="K5" s="583" t="s">
        <v>128</v>
      </c>
      <c r="L5" s="583"/>
      <c r="M5" s="583"/>
      <c r="N5" s="583"/>
      <c r="O5" s="583" t="s">
        <v>129</v>
      </c>
      <c r="P5" s="583"/>
      <c r="Q5" s="583"/>
      <c r="R5" s="583"/>
    </row>
    <row r="6" spans="1:18">
      <c r="A6" s="15"/>
      <c r="D6" s="584" t="s">
        <v>130</v>
      </c>
      <c r="E6" s="585"/>
      <c r="F6" s="585"/>
      <c r="G6" s="586"/>
      <c r="H6" s="587" t="s">
        <v>131</v>
      </c>
      <c r="I6" s="588"/>
      <c r="J6" s="357" t="s">
        <v>132</v>
      </c>
      <c r="K6" s="583" t="s">
        <v>130</v>
      </c>
      <c r="L6" s="583"/>
      <c r="M6" s="580" t="s">
        <v>131</v>
      </c>
      <c r="N6" s="357" t="s">
        <v>132</v>
      </c>
      <c r="O6" s="583" t="s">
        <v>130</v>
      </c>
      <c r="P6" s="583"/>
      <c r="Q6" s="580" t="s">
        <v>131</v>
      </c>
      <c r="R6" s="357" t="s">
        <v>132</v>
      </c>
    </row>
    <row r="7" spans="1:18">
      <c r="A7" s="15"/>
      <c r="D7" s="589" t="s">
        <v>133</v>
      </c>
      <c r="E7" s="590"/>
      <c r="F7" s="589" t="s">
        <v>134</v>
      </c>
      <c r="G7" s="590"/>
      <c r="H7" s="582"/>
      <c r="I7" s="580" t="s">
        <v>135</v>
      </c>
      <c r="J7" s="582"/>
      <c r="K7" s="580" t="s">
        <v>133</v>
      </c>
      <c r="L7" s="580" t="s">
        <v>134</v>
      </c>
      <c r="M7" s="582"/>
      <c r="N7" s="582"/>
      <c r="O7" s="580" t="s">
        <v>133</v>
      </c>
      <c r="P7" s="580" t="s">
        <v>134</v>
      </c>
      <c r="Q7" s="582"/>
      <c r="R7" s="582"/>
    </row>
    <row r="8" spans="1:18">
      <c r="A8" s="15"/>
      <c r="D8" s="358"/>
      <c r="E8" s="359" t="s">
        <v>135</v>
      </c>
      <c r="F8" s="358"/>
      <c r="G8" s="359" t="s">
        <v>135</v>
      </c>
      <c r="H8" s="581"/>
      <c r="I8" s="581"/>
      <c r="J8" s="581"/>
      <c r="K8" s="581"/>
      <c r="L8" s="581"/>
      <c r="M8" s="581"/>
      <c r="N8" s="581"/>
      <c r="O8" s="581"/>
      <c r="P8" s="581"/>
      <c r="Q8" s="581"/>
      <c r="R8" s="581"/>
    </row>
    <row r="9" spans="1:18">
      <c r="A9" s="15"/>
      <c r="B9" s="16"/>
      <c r="C9" s="68" t="s">
        <v>0</v>
      </c>
      <c r="D9" s="121" t="s">
        <v>4</v>
      </c>
      <c r="E9" s="121" t="s">
        <v>5</v>
      </c>
      <c r="F9" s="121" t="s">
        <v>6</v>
      </c>
      <c r="G9" s="121" t="s">
        <v>33</v>
      </c>
      <c r="H9" s="121" t="s">
        <v>34</v>
      </c>
      <c r="I9" s="121" t="s">
        <v>71</v>
      </c>
      <c r="J9" s="121" t="s">
        <v>72</v>
      </c>
      <c r="K9" s="121" t="s">
        <v>73</v>
      </c>
      <c r="L9" s="121" t="s">
        <v>75</v>
      </c>
      <c r="M9" s="121" t="s">
        <v>76</v>
      </c>
      <c r="N9" s="121" t="s">
        <v>77</v>
      </c>
      <c r="O9" s="121" t="s">
        <v>78</v>
      </c>
      <c r="P9" s="121" t="s">
        <v>79</v>
      </c>
      <c r="Q9" s="121" t="s">
        <v>125</v>
      </c>
      <c r="R9" s="121" t="s">
        <v>126</v>
      </c>
    </row>
    <row r="10" spans="1:18">
      <c r="B10" s="120" t="s">
        <v>136</v>
      </c>
      <c r="C10" s="258">
        <v>1</v>
      </c>
      <c r="D10" s="345"/>
      <c r="E10" s="345"/>
      <c r="F10" s="345"/>
      <c r="G10" s="345"/>
      <c r="H10" s="345">
        <v>333244062.01999998</v>
      </c>
      <c r="I10" s="345">
        <v>333244062.01999998</v>
      </c>
      <c r="J10" s="345">
        <v>333244062.01999998</v>
      </c>
      <c r="K10" s="345"/>
      <c r="L10" s="345"/>
      <c r="M10" s="345"/>
      <c r="N10" s="345"/>
      <c r="O10" s="345"/>
      <c r="P10" s="345"/>
      <c r="Q10" s="345"/>
      <c r="R10" s="345"/>
    </row>
    <row r="11" spans="1:18">
      <c r="B11" s="354" t="s">
        <v>137</v>
      </c>
      <c r="C11" s="121">
        <v>2</v>
      </c>
      <c r="D11" s="230"/>
      <c r="E11" s="230"/>
      <c r="F11" s="230"/>
      <c r="G11" s="230"/>
      <c r="H11" s="230">
        <v>333244062.01999998</v>
      </c>
      <c r="I11" s="230">
        <v>333244062.01999998</v>
      </c>
      <c r="J11" s="230">
        <v>333244062.01999998</v>
      </c>
      <c r="K11" s="230"/>
      <c r="L11" s="230"/>
      <c r="M11" s="230"/>
      <c r="N11" s="230"/>
      <c r="O11" s="230"/>
      <c r="P11" s="230"/>
      <c r="Q11" s="230"/>
      <c r="R11" s="230"/>
    </row>
    <row r="12" spans="1:18">
      <c r="B12" s="355" t="s">
        <v>138</v>
      </c>
      <c r="C12" s="121">
        <v>3</v>
      </c>
      <c r="D12" s="230"/>
      <c r="E12" s="230"/>
      <c r="F12" s="230"/>
      <c r="G12" s="230"/>
      <c r="H12" s="230">
        <v>333244062.01999998</v>
      </c>
      <c r="I12" s="230">
        <v>333244062.01999998</v>
      </c>
      <c r="J12" s="230">
        <v>333244062.01999998</v>
      </c>
      <c r="K12" s="230"/>
      <c r="L12" s="230"/>
      <c r="M12" s="230"/>
      <c r="N12" s="230"/>
      <c r="O12" s="230"/>
      <c r="P12" s="230"/>
      <c r="Q12" s="230"/>
      <c r="R12" s="230"/>
    </row>
    <row r="13" spans="1:18">
      <c r="B13" s="355" t="s">
        <v>139</v>
      </c>
      <c r="C13" s="121">
        <v>4</v>
      </c>
      <c r="D13" s="230"/>
      <c r="E13" s="230"/>
      <c r="F13" s="230"/>
      <c r="G13" s="230"/>
      <c r="H13" s="230"/>
      <c r="I13" s="230"/>
      <c r="J13" s="230"/>
      <c r="K13" s="230"/>
      <c r="L13" s="230"/>
      <c r="M13" s="230"/>
      <c r="N13" s="230"/>
      <c r="O13" s="230"/>
      <c r="P13" s="230"/>
      <c r="Q13" s="230"/>
      <c r="R13" s="230"/>
    </row>
    <row r="14" spans="1:18">
      <c r="B14" s="355" t="s">
        <v>140</v>
      </c>
      <c r="C14" s="121">
        <v>5</v>
      </c>
      <c r="D14" s="230"/>
      <c r="E14" s="230"/>
      <c r="F14" s="230"/>
      <c r="G14" s="230"/>
      <c r="H14" s="230"/>
      <c r="I14" s="230"/>
      <c r="J14" s="230"/>
      <c r="K14" s="230"/>
      <c r="L14" s="230"/>
      <c r="M14" s="230"/>
      <c r="N14" s="230"/>
      <c r="O14" s="230"/>
      <c r="P14" s="230"/>
      <c r="Q14" s="230"/>
      <c r="R14" s="230"/>
    </row>
    <row r="15" spans="1:18">
      <c r="B15" s="355" t="s">
        <v>141</v>
      </c>
      <c r="C15" s="121">
        <v>6</v>
      </c>
      <c r="D15" s="230"/>
      <c r="E15" s="230"/>
      <c r="F15" s="230"/>
      <c r="G15" s="230"/>
      <c r="H15" s="230"/>
      <c r="I15" s="230"/>
      <c r="J15" s="230"/>
      <c r="K15" s="230"/>
      <c r="L15" s="230"/>
      <c r="M15" s="230"/>
      <c r="N15" s="230"/>
      <c r="O15" s="230"/>
      <c r="P15" s="230"/>
      <c r="Q15" s="230"/>
      <c r="R15" s="230"/>
    </row>
    <row r="16" spans="1:18">
      <c r="B16" s="356" t="s">
        <v>142</v>
      </c>
      <c r="C16" s="121">
        <v>7</v>
      </c>
      <c r="D16" s="230"/>
      <c r="E16" s="230"/>
      <c r="F16" s="230"/>
      <c r="G16" s="230"/>
      <c r="H16" s="230"/>
      <c r="I16" s="230"/>
      <c r="J16" s="230"/>
      <c r="K16" s="230"/>
      <c r="L16" s="230"/>
      <c r="M16" s="230"/>
      <c r="N16" s="230"/>
      <c r="O16" s="230"/>
      <c r="P16" s="230"/>
      <c r="Q16" s="230"/>
      <c r="R16" s="230"/>
    </row>
    <row r="17" spans="2:18">
      <c r="B17" s="355" t="s">
        <v>143</v>
      </c>
      <c r="C17" s="121">
        <v>8</v>
      </c>
      <c r="D17" s="230"/>
      <c r="E17" s="230"/>
      <c r="F17" s="230"/>
      <c r="G17" s="230"/>
      <c r="H17" s="230"/>
      <c r="I17" s="230"/>
      <c r="J17" s="230"/>
      <c r="K17" s="230"/>
      <c r="L17" s="230"/>
      <c r="M17" s="230"/>
      <c r="N17" s="230"/>
      <c r="O17" s="230"/>
      <c r="P17" s="230"/>
      <c r="Q17" s="230"/>
      <c r="R17" s="230"/>
    </row>
    <row r="18" spans="2:18">
      <c r="B18" s="355" t="s">
        <v>144</v>
      </c>
      <c r="C18" s="121">
        <v>9</v>
      </c>
      <c r="D18" s="230"/>
      <c r="E18" s="230"/>
      <c r="F18" s="230"/>
      <c r="G18" s="230"/>
      <c r="H18" s="230"/>
      <c r="I18" s="230"/>
      <c r="J18" s="230"/>
      <c r="K18" s="230"/>
      <c r="L18" s="230"/>
      <c r="M18" s="230"/>
      <c r="N18" s="230"/>
      <c r="O18" s="230"/>
      <c r="P18" s="230"/>
      <c r="Q18" s="230"/>
      <c r="R18" s="230"/>
    </row>
    <row r="19" spans="2:18">
      <c r="B19" s="355" t="s">
        <v>145</v>
      </c>
      <c r="C19" s="121">
        <v>10</v>
      </c>
      <c r="D19" s="230"/>
      <c r="E19" s="230"/>
      <c r="F19" s="230"/>
      <c r="G19" s="230"/>
      <c r="H19" s="230"/>
      <c r="I19" s="230"/>
      <c r="J19" s="230"/>
      <c r="K19" s="230"/>
      <c r="L19" s="230"/>
      <c r="M19" s="230"/>
      <c r="N19" s="230"/>
      <c r="O19" s="230"/>
      <c r="P19" s="230"/>
      <c r="Q19" s="230"/>
      <c r="R19" s="230"/>
    </row>
    <row r="20" spans="2:18">
      <c r="B20" s="355" t="s">
        <v>146</v>
      </c>
      <c r="C20" s="121">
        <v>11</v>
      </c>
      <c r="D20" s="230"/>
      <c r="E20" s="230"/>
      <c r="F20" s="230"/>
      <c r="G20" s="230"/>
      <c r="H20" s="230"/>
      <c r="I20" s="230"/>
      <c r="J20" s="230"/>
      <c r="K20" s="230"/>
      <c r="L20" s="230"/>
      <c r="M20" s="230"/>
      <c r="N20" s="230"/>
      <c r="O20" s="230"/>
      <c r="P20" s="230"/>
      <c r="Q20" s="230"/>
      <c r="R20" s="230"/>
    </row>
    <row r="21" spans="2:18">
      <c r="B21" s="355" t="s">
        <v>141</v>
      </c>
      <c r="C21" s="121">
        <v>12</v>
      </c>
      <c r="D21" s="230"/>
      <c r="E21" s="230"/>
      <c r="F21" s="230"/>
      <c r="G21" s="230"/>
      <c r="H21" s="230"/>
      <c r="I21" s="230"/>
      <c r="J21" s="230"/>
      <c r="K21" s="230"/>
      <c r="L21" s="230"/>
      <c r="M21" s="230"/>
      <c r="N21" s="230"/>
      <c r="O21" s="230"/>
      <c r="P21" s="230"/>
      <c r="Q21" s="230"/>
      <c r="R21" s="230"/>
    </row>
  </sheetData>
  <mergeCells count="21">
    <mergeCell ref="K7:K8"/>
    <mergeCell ref="B2:R2"/>
    <mergeCell ref="D5:J5"/>
    <mergeCell ref="K5:N5"/>
    <mergeCell ref="O5:R5"/>
    <mergeCell ref="D6:G6"/>
    <mergeCell ref="H6:I6"/>
    <mergeCell ref="K6:L6"/>
    <mergeCell ref="M6:M8"/>
    <mergeCell ref="O6:P6"/>
    <mergeCell ref="Q6:Q8"/>
    <mergeCell ref="D7:E7"/>
    <mergeCell ref="F7:G7"/>
    <mergeCell ref="H7:H8"/>
    <mergeCell ref="I7:I8"/>
    <mergeCell ref="J7:J8"/>
    <mergeCell ref="L7:L8"/>
    <mergeCell ref="N7:N8"/>
    <mergeCell ref="O7:O8"/>
    <mergeCell ref="P7:P8"/>
    <mergeCell ref="R7:R8"/>
  </mergeCells>
  <pageMargins left="0.70866141732283472" right="0.70866141732283472" top="0.74803149606299213" bottom="0.74803149606299213" header="0.31496062992125984" footer="0.31496062992125984"/>
  <pageSetup paperSize="9" scale="41" orientation="landscape" cellComments="asDisplayed" r:id="rId1"/>
  <headerFooter>
    <oddHeader>&amp;CEN
Annex XXVII</oddHeader>
    <oddFooter>&amp;C&amp;"Calibri"&amp;11&amp;K000000&amp;P_x000D_&amp;1#&amp;"Calibri"&amp;10&amp;K000000 Public Information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2">
    <pageSetUpPr fitToPage="1"/>
  </sheetPr>
  <dimension ref="A1:T22"/>
  <sheetViews>
    <sheetView showGridLines="0" showRowColHeaders="0" zoomScaleNormal="100" zoomScalePageLayoutView="70" workbookViewId="0">
      <pane xSplit="3" ySplit="7" topLeftCell="D8" activePane="bottomRight" state="frozen"/>
      <selection activeCell="B31" sqref="B31"/>
      <selection pane="topRight" activeCell="B31" sqref="B31"/>
      <selection pane="bottomLeft" activeCell="B31" sqref="B31"/>
      <selection pane="bottomRight" activeCell="C7" sqref="C7"/>
    </sheetView>
  </sheetViews>
  <sheetFormatPr defaultColWidth="9.109375" defaultRowHeight="14.4"/>
  <cols>
    <col min="1" max="1" width="2.5546875" style="36" customWidth="1"/>
    <col min="2" max="2" width="28.109375" style="36" customWidth="1"/>
    <col min="3" max="3" width="7.5546875" style="36" customWidth="1"/>
    <col min="4" max="20" width="18.5546875" style="36" customWidth="1"/>
    <col min="21" max="16384" width="9.109375" style="36"/>
  </cols>
  <sheetData>
    <row r="1" spans="1:20" ht="10.199999999999999" customHeight="1"/>
    <row r="2" spans="1:20" ht="27.9" customHeight="1">
      <c r="B2" s="499" t="s">
        <v>677</v>
      </c>
      <c r="C2" s="500"/>
      <c r="D2" s="500"/>
      <c r="E2" s="500"/>
      <c r="F2" s="500"/>
      <c r="G2" s="500"/>
      <c r="H2" s="500"/>
      <c r="I2" s="500"/>
      <c r="J2" s="500"/>
      <c r="K2" s="500"/>
      <c r="L2" s="500"/>
      <c r="M2" s="500"/>
      <c r="N2" s="500"/>
      <c r="O2" s="500"/>
      <c r="P2" s="500"/>
      <c r="Q2" s="500"/>
      <c r="R2" s="500"/>
      <c r="S2" s="500"/>
      <c r="T2" s="500"/>
    </row>
    <row r="3" spans="1:20" ht="14.4" customHeight="1">
      <c r="B3" s="168"/>
    </row>
    <row r="4" spans="1:20">
      <c r="A4" s="8"/>
      <c r="B4" s="8"/>
    </row>
    <row r="5" spans="1:20">
      <c r="A5" s="8"/>
      <c r="B5" s="8"/>
      <c r="C5" s="8"/>
      <c r="D5" s="591" t="s">
        <v>149</v>
      </c>
      <c r="E5" s="583"/>
      <c r="F5" s="583"/>
      <c r="G5" s="583"/>
      <c r="H5" s="583"/>
      <c r="I5" s="583" t="s">
        <v>150</v>
      </c>
      <c r="J5" s="583"/>
      <c r="K5" s="583"/>
      <c r="L5" s="583"/>
      <c r="M5" s="583" t="s">
        <v>151</v>
      </c>
      <c r="N5" s="583"/>
      <c r="O5" s="583"/>
      <c r="P5" s="583"/>
      <c r="Q5" s="583" t="s">
        <v>152</v>
      </c>
      <c r="R5" s="583"/>
      <c r="S5" s="583"/>
      <c r="T5" s="583"/>
    </row>
    <row r="6" spans="1:20" s="38" customFormat="1" ht="28.8">
      <c r="A6" s="15"/>
      <c r="B6" s="15"/>
      <c r="C6" s="15"/>
      <c r="D6" s="351" t="s">
        <v>153</v>
      </c>
      <c r="E6" s="351" t="s">
        <v>154</v>
      </c>
      <c r="F6" s="351" t="s">
        <v>155</v>
      </c>
      <c r="G6" s="351" t="s">
        <v>156</v>
      </c>
      <c r="H6" s="351" t="s">
        <v>157</v>
      </c>
      <c r="I6" s="351" t="s">
        <v>158</v>
      </c>
      <c r="J6" s="351" t="s">
        <v>159</v>
      </c>
      <c r="K6" s="351" t="s">
        <v>160</v>
      </c>
      <c r="L6" s="360" t="s">
        <v>157</v>
      </c>
      <c r="M6" s="351" t="s">
        <v>158</v>
      </c>
      <c r="N6" s="351" t="s">
        <v>159</v>
      </c>
      <c r="O6" s="351" t="s">
        <v>160</v>
      </c>
      <c r="P6" s="360" t="s">
        <v>157</v>
      </c>
      <c r="Q6" s="351" t="s">
        <v>158</v>
      </c>
      <c r="R6" s="351" t="s">
        <v>159</v>
      </c>
      <c r="S6" s="351" t="s">
        <v>160</v>
      </c>
      <c r="T6" s="360" t="s">
        <v>157</v>
      </c>
    </row>
    <row r="7" spans="1:20" s="38" customFormat="1">
      <c r="A7" s="15"/>
      <c r="B7" s="15"/>
      <c r="C7" s="68" t="s">
        <v>0</v>
      </c>
      <c r="D7" s="121" t="s">
        <v>4</v>
      </c>
      <c r="E7" s="121" t="s">
        <v>5</v>
      </c>
      <c r="F7" s="121" t="s">
        <v>6</v>
      </c>
      <c r="G7" s="121" t="s">
        <v>33</v>
      </c>
      <c r="H7" s="121" t="s">
        <v>34</v>
      </c>
      <c r="I7" s="121" t="s">
        <v>71</v>
      </c>
      <c r="J7" s="121" t="s">
        <v>72</v>
      </c>
      <c r="K7" s="121" t="s">
        <v>73</v>
      </c>
      <c r="L7" s="121" t="s">
        <v>75</v>
      </c>
      <c r="M7" s="121" t="s">
        <v>76</v>
      </c>
      <c r="N7" s="121" t="s">
        <v>77</v>
      </c>
      <c r="O7" s="121" t="s">
        <v>78</v>
      </c>
      <c r="P7" s="121" t="s">
        <v>79</v>
      </c>
      <c r="Q7" s="121" t="s">
        <v>125</v>
      </c>
      <c r="R7" s="121" t="s">
        <v>126</v>
      </c>
      <c r="S7" s="121" t="s">
        <v>147</v>
      </c>
      <c r="T7" s="121" t="s">
        <v>148</v>
      </c>
    </row>
    <row r="8" spans="1:20">
      <c r="B8" s="143" t="s">
        <v>136</v>
      </c>
      <c r="C8" s="258">
        <v>1</v>
      </c>
      <c r="D8" s="345">
        <v>333244062.01999998</v>
      </c>
      <c r="E8" s="345"/>
      <c r="F8" s="345"/>
      <c r="G8" s="345"/>
      <c r="H8" s="345">
        <v>1786000</v>
      </c>
      <c r="I8" s="345">
        <v>333244062.01999998</v>
      </c>
      <c r="J8" s="345"/>
      <c r="K8" s="345"/>
      <c r="L8" s="345">
        <v>1786000</v>
      </c>
      <c r="M8" s="345">
        <v>52218095.340000004</v>
      </c>
      <c r="N8" s="345"/>
      <c r="O8" s="345"/>
      <c r="P8" s="345"/>
      <c r="Q8" s="345">
        <v>4177447.6272</v>
      </c>
      <c r="R8" s="345"/>
      <c r="S8" s="345"/>
      <c r="T8" s="345"/>
    </row>
    <row r="9" spans="1:20">
      <c r="B9" s="355" t="s">
        <v>161</v>
      </c>
      <c r="C9" s="121">
        <v>2</v>
      </c>
      <c r="D9" s="230"/>
      <c r="E9" s="230"/>
      <c r="F9" s="230"/>
      <c r="G9" s="230"/>
      <c r="H9" s="230"/>
      <c r="I9" s="230"/>
      <c r="J9" s="230"/>
      <c r="K9" s="230"/>
      <c r="L9" s="230"/>
      <c r="M9" s="230"/>
      <c r="N9" s="230"/>
      <c r="O9" s="230"/>
      <c r="P9" s="230"/>
      <c r="Q9" s="230"/>
      <c r="R9" s="230"/>
      <c r="S9" s="230"/>
      <c r="T9" s="230"/>
    </row>
    <row r="10" spans="1:20">
      <c r="B10" s="355" t="s">
        <v>162</v>
      </c>
      <c r="C10" s="121">
        <v>3</v>
      </c>
      <c r="D10" s="230"/>
      <c r="E10" s="230"/>
      <c r="F10" s="230"/>
      <c r="G10" s="230"/>
      <c r="H10" s="230"/>
      <c r="I10" s="230"/>
      <c r="J10" s="230"/>
      <c r="K10" s="230"/>
      <c r="L10" s="230"/>
      <c r="M10" s="230"/>
      <c r="N10" s="230"/>
      <c r="O10" s="230"/>
      <c r="P10" s="230"/>
      <c r="Q10" s="230"/>
      <c r="R10" s="230"/>
      <c r="S10" s="230"/>
      <c r="T10" s="230"/>
    </row>
    <row r="11" spans="1:20">
      <c r="B11" s="355" t="s">
        <v>163</v>
      </c>
      <c r="C11" s="121">
        <v>4</v>
      </c>
      <c r="D11" s="230"/>
      <c r="E11" s="230"/>
      <c r="F11" s="230"/>
      <c r="G11" s="230"/>
      <c r="H11" s="230"/>
      <c r="I11" s="230"/>
      <c r="J11" s="230"/>
      <c r="K11" s="230"/>
      <c r="L11" s="230"/>
      <c r="M11" s="230"/>
      <c r="N11" s="230"/>
      <c r="O11" s="230"/>
      <c r="P11" s="230"/>
      <c r="Q11" s="230"/>
      <c r="R11" s="230"/>
      <c r="S11" s="230"/>
      <c r="T11" s="230"/>
    </row>
    <row r="12" spans="1:20">
      <c r="B12" s="361" t="s">
        <v>164</v>
      </c>
      <c r="C12" s="121">
        <v>5</v>
      </c>
      <c r="D12" s="230"/>
      <c r="E12" s="230"/>
      <c r="F12" s="230"/>
      <c r="G12" s="230"/>
      <c r="H12" s="230"/>
      <c r="I12" s="230"/>
      <c r="J12" s="230"/>
      <c r="K12" s="230"/>
      <c r="L12" s="230"/>
      <c r="M12" s="230"/>
      <c r="N12" s="230"/>
      <c r="O12" s="230"/>
      <c r="P12" s="230"/>
      <c r="Q12" s="230"/>
      <c r="R12" s="230"/>
      <c r="S12" s="230"/>
      <c r="T12" s="230"/>
    </row>
    <row r="13" spans="1:20">
      <c r="B13" s="355" t="s">
        <v>165</v>
      </c>
      <c r="C13" s="121">
        <v>6</v>
      </c>
      <c r="D13" s="230"/>
      <c r="E13" s="230"/>
      <c r="F13" s="230"/>
      <c r="G13" s="230"/>
      <c r="H13" s="230"/>
      <c r="I13" s="230"/>
      <c r="J13" s="230"/>
      <c r="K13" s="230"/>
      <c r="L13" s="230"/>
      <c r="M13" s="230"/>
      <c r="N13" s="230"/>
      <c r="O13" s="230"/>
      <c r="P13" s="230"/>
      <c r="Q13" s="230"/>
      <c r="R13" s="230"/>
      <c r="S13" s="230"/>
      <c r="T13" s="230"/>
    </row>
    <row r="14" spans="1:20">
      <c r="B14" s="361" t="s">
        <v>164</v>
      </c>
      <c r="C14" s="121">
        <v>7</v>
      </c>
      <c r="D14" s="230"/>
      <c r="E14" s="230"/>
      <c r="F14" s="230"/>
      <c r="G14" s="230"/>
      <c r="H14" s="230"/>
      <c r="I14" s="230"/>
      <c r="J14" s="230"/>
      <c r="K14" s="230"/>
      <c r="L14" s="230"/>
      <c r="M14" s="230"/>
      <c r="N14" s="230"/>
      <c r="O14" s="230"/>
      <c r="P14" s="230"/>
      <c r="Q14" s="230"/>
      <c r="R14" s="230"/>
      <c r="S14" s="230"/>
      <c r="T14" s="230"/>
    </row>
    <row r="15" spans="1:20">
      <c r="B15" s="355" t="s">
        <v>166</v>
      </c>
      <c r="C15" s="121">
        <v>8</v>
      </c>
      <c r="D15" s="230"/>
      <c r="E15" s="230"/>
      <c r="F15" s="230"/>
      <c r="G15" s="230"/>
      <c r="H15" s="230"/>
      <c r="I15" s="230"/>
      <c r="J15" s="230"/>
      <c r="K15" s="230"/>
      <c r="L15" s="230"/>
      <c r="M15" s="230"/>
      <c r="N15" s="230"/>
      <c r="O15" s="230"/>
      <c r="P15" s="230"/>
      <c r="Q15" s="230"/>
      <c r="R15" s="230"/>
      <c r="S15" s="230"/>
      <c r="T15" s="230"/>
    </row>
    <row r="16" spans="1:20">
      <c r="B16" s="355" t="s">
        <v>167</v>
      </c>
      <c r="C16" s="121">
        <v>9</v>
      </c>
      <c r="D16" s="230"/>
      <c r="E16" s="230"/>
      <c r="F16" s="230"/>
      <c r="G16" s="230"/>
      <c r="H16" s="230"/>
      <c r="I16" s="230"/>
      <c r="J16" s="230"/>
      <c r="K16" s="230"/>
      <c r="L16" s="230">
        <v>1786000</v>
      </c>
      <c r="M16" s="230"/>
      <c r="N16" s="230"/>
      <c r="O16" s="230"/>
      <c r="P16" s="230"/>
      <c r="Q16" s="230"/>
      <c r="R16" s="230"/>
      <c r="S16" s="230"/>
      <c r="T16" s="230"/>
    </row>
    <row r="17" spans="2:20">
      <c r="B17" s="355" t="s">
        <v>162</v>
      </c>
      <c r="C17" s="121">
        <v>10</v>
      </c>
      <c r="D17" s="230">
        <v>333244062.01999998</v>
      </c>
      <c r="E17" s="230"/>
      <c r="F17" s="230"/>
      <c r="G17" s="230"/>
      <c r="H17" s="230">
        <v>1786000</v>
      </c>
      <c r="I17" s="230">
        <v>333244062.01999998</v>
      </c>
      <c r="J17" s="230"/>
      <c r="K17" s="230"/>
      <c r="L17" s="230">
        <v>1786000</v>
      </c>
      <c r="M17" s="230">
        <v>52218095.340000004</v>
      </c>
      <c r="N17" s="230"/>
      <c r="O17" s="230"/>
      <c r="P17" s="230"/>
      <c r="Q17" s="230">
        <v>4177447.6272</v>
      </c>
      <c r="R17" s="230"/>
      <c r="S17" s="230"/>
      <c r="T17" s="230"/>
    </row>
    <row r="18" spans="2:20">
      <c r="B18" s="355" t="s">
        <v>163</v>
      </c>
      <c r="C18" s="121">
        <v>11</v>
      </c>
      <c r="D18" s="230">
        <v>333244062.01999998</v>
      </c>
      <c r="E18" s="230"/>
      <c r="F18" s="230"/>
      <c r="G18" s="230"/>
      <c r="H18" s="230">
        <v>1786000</v>
      </c>
      <c r="I18" s="230">
        <v>333244062.01999998</v>
      </c>
      <c r="J18" s="230"/>
      <c r="K18" s="230"/>
      <c r="L18" s="230">
        <v>1786000</v>
      </c>
      <c r="M18" s="230">
        <v>52218095.340000004</v>
      </c>
      <c r="N18" s="230"/>
      <c r="O18" s="230"/>
      <c r="P18" s="230"/>
      <c r="Q18" s="230">
        <v>4177447.6272</v>
      </c>
      <c r="R18" s="230"/>
      <c r="S18" s="230"/>
      <c r="T18" s="230"/>
    </row>
    <row r="19" spans="2:20">
      <c r="B19" s="355" t="s">
        <v>165</v>
      </c>
      <c r="C19" s="121">
        <v>12</v>
      </c>
      <c r="D19" s="230"/>
      <c r="E19" s="230"/>
      <c r="F19" s="230"/>
      <c r="G19" s="230"/>
      <c r="H19" s="230"/>
      <c r="I19" s="230"/>
      <c r="J19" s="230"/>
      <c r="K19" s="230"/>
      <c r="L19" s="230"/>
      <c r="M19" s="230"/>
      <c r="N19" s="230"/>
      <c r="O19" s="230"/>
      <c r="P19" s="230"/>
      <c r="Q19" s="230"/>
      <c r="R19" s="230"/>
      <c r="S19" s="230"/>
      <c r="T19" s="230"/>
    </row>
    <row r="20" spans="2:20">
      <c r="B20" s="355" t="s">
        <v>166</v>
      </c>
      <c r="C20" s="121">
        <v>13</v>
      </c>
      <c r="D20" s="230"/>
      <c r="E20" s="230"/>
      <c r="F20" s="230"/>
      <c r="G20" s="230"/>
      <c r="H20" s="230"/>
      <c r="I20" s="230"/>
      <c r="J20" s="230"/>
      <c r="K20" s="230"/>
      <c r="L20" s="230"/>
      <c r="M20" s="230"/>
      <c r="N20" s="230"/>
      <c r="O20" s="230"/>
      <c r="P20" s="230"/>
      <c r="Q20" s="230"/>
      <c r="R20" s="230"/>
      <c r="S20" s="230"/>
      <c r="T20" s="230"/>
    </row>
    <row r="22" spans="2:20" ht="13.5" customHeight="1"/>
  </sheetData>
  <mergeCells count="5">
    <mergeCell ref="D5:H5"/>
    <mergeCell ref="I5:L5"/>
    <mergeCell ref="M5:P5"/>
    <mergeCell ref="Q5:T5"/>
    <mergeCell ref="B2:T2"/>
  </mergeCells>
  <pageMargins left="0.70866141732283472" right="0.70866141732283472" top="0.74803149606299213" bottom="0.74803149606299213" header="0.31496062992125984" footer="0.31496062992125984"/>
  <pageSetup paperSize="9" scale="37" orientation="landscape" cellComments="asDisplayed" r:id="rId1"/>
  <headerFooter>
    <oddHeader>&amp;CEN
Annex XXVII</oddHeader>
    <oddFooter>&amp;C&amp;"Calibri"&amp;11&amp;K000000&amp;P_x000D_&amp;1#&amp;"Calibri"&amp;10&amp;K000000 Public Information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74">
    <pageSetUpPr fitToPage="1"/>
  </sheetPr>
  <dimension ref="A1:F20"/>
  <sheetViews>
    <sheetView showGridLines="0" showRowColHeaders="0" zoomScaleNormal="100" workbookViewId="0">
      <pane xSplit="3" ySplit="8" topLeftCell="D9" activePane="bottomRight" state="frozen"/>
      <selection activeCell="B31" sqref="B31"/>
      <selection pane="topRight" activeCell="B31" sqref="B31"/>
      <selection pane="bottomLeft" activeCell="B31" sqref="B31"/>
      <selection pane="bottomRight" activeCell="C8" sqref="C8"/>
    </sheetView>
  </sheetViews>
  <sheetFormatPr defaultColWidth="9.109375" defaultRowHeight="14.4"/>
  <cols>
    <col min="1" max="1" width="2.5546875" style="36" customWidth="1"/>
    <col min="2" max="2" width="28.109375" style="36" customWidth="1"/>
    <col min="3" max="3" width="7.5546875" style="36" customWidth="1"/>
    <col min="4" max="4" width="33.109375" style="36" customWidth="1"/>
    <col min="5" max="5" width="28" style="36" bestFit="1" customWidth="1"/>
    <col min="6" max="6" width="64.88671875" style="36" customWidth="1"/>
    <col min="7" max="16384" width="9.109375" style="36"/>
  </cols>
  <sheetData>
    <row r="1" spans="1:6" ht="10.199999999999999" customHeight="1">
      <c r="A1" s="8"/>
      <c r="C1" s="8"/>
      <c r="D1" s="11"/>
      <c r="E1" s="11"/>
      <c r="F1" s="11"/>
    </row>
    <row r="2" spans="1:6" ht="27.9" customHeight="1">
      <c r="B2" s="499" t="s">
        <v>678</v>
      </c>
      <c r="C2" s="500"/>
      <c r="D2" s="500"/>
      <c r="E2" s="500"/>
      <c r="F2" s="500"/>
    </row>
    <row r="3" spans="1:6" ht="14.4" customHeight="1">
      <c r="B3" s="168"/>
    </row>
    <row r="4" spans="1:6">
      <c r="A4" s="15"/>
      <c r="B4" s="15"/>
    </row>
    <row r="5" spans="1:6">
      <c r="A5" s="15"/>
      <c r="B5" s="15"/>
      <c r="C5" s="15"/>
      <c r="D5" s="584" t="s">
        <v>168</v>
      </c>
      <c r="E5" s="585"/>
      <c r="F5" s="586"/>
    </row>
    <row r="6" spans="1:6">
      <c r="A6" s="15"/>
      <c r="B6" s="15"/>
      <c r="C6" s="15"/>
      <c r="D6" s="592" t="s">
        <v>169</v>
      </c>
      <c r="E6" s="583"/>
      <c r="F6" s="580" t="s">
        <v>170</v>
      </c>
    </row>
    <row r="7" spans="1:6">
      <c r="A7" s="15"/>
      <c r="B7" s="15"/>
      <c r="C7" s="15"/>
      <c r="D7" s="358"/>
      <c r="E7" s="359" t="s">
        <v>171</v>
      </c>
      <c r="F7" s="581"/>
    </row>
    <row r="8" spans="1:6">
      <c r="A8" s="15"/>
      <c r="B8" s="15"/>
      <c r="C8" s="68" t="s">
        <v>0</v>
      </c>
      <c r="D8" s="129" t="s">
        <v>4</v>
      </c>
      <c r="E8" s="129" t="s">
        <v>5</v>
      </c>
      <c r="F8" s="129" t="s">
        <v>6</v>
      </c>
    </row>
    <row r="9" spans="1:6">
      <c r="B9" s="120" t="s">
        <v>136</v>
      </c>
      <c r="C9" s="258">
        <v>1</v>
      </c>
      <c r="D9" s="345">
        <v>350719915.31</v>
      </c>
      <c r="E9" s="345">
        <v>18553083.519900002</v>
      </c>
      <c r="F9" s="345"/>
    </row>
    <row r="10" spans="1:6">
      <c r="B10" s="356" t="s">
        <v>137</v>
      </c>
      <c r="C10" s="121">
        <v>2</v>
      </c>
      <c r="D10" s="230">
        <v>350719915.31</v>
      </c>
      <c r="E10" s="230">
        <v>18553083.519900002</v>
      </c>
      <c r="F10" s="230"/>
    </row>
    <row r="11" spans="1:6">
      <c r="B11" s="355" t="s">
        <v>138</v>
      </c>
      <c r="C11" s="121">
        <v>3</v>
      </c>
      <c r="D11" s="230">
        <v>350719915.31</v>
      </c>
      <c r="E11" s="230">
        <v>18553083.519900002</v>
      </c>
      <c r="F11" s="230"/>
    </row>
    <row r="12" spans="1:6">
      <c r="B12" s="355" t="s">
        <v>139</v>
      </c>
      <c r="C12" s="121">
        <v>4</v>
      </c>
      <c r="D12" s="230"/>
      <c r="E12" s="230"/>
      <c r="F12" s="230"/>
    </row>
    <row r="13" spans="1:6">
      <c r="B13" s="355" t="s">
        <v>140</v>
      </c>
      <c r="C13" s="121">
        <v>5</v>
      </c>
      <c r="D13" s="230"/>
      <c r="E13" s="230"/>
      <c r="F13" s="230"/>
    </row>
    <row r="14" spans="1:6">
      <c r="B14" s="355" t="s">
        <v>141</v>
      </c>
      <c r="C14" s="121">
        <v>6</v>
      </c>
      <c r="D14" s="230"/>
      <c r="E14" s="230"/>
      <c r="F14" s="230"/>
    </row>
    <row r="15" spans="1:6">
      <c r="B15" s="356" t="s">
        <v>142</v>
      </c>
      <c r="C15" s="121">
        <v>7</v>
      </c>
      <c r="D15" s="230"/>
      <c r="E15" s="230"/>
      <c r="F15" s="230"/>
    </row>
    <row r="16" spans="1:6">
      <c r="B16" s="355" t="s">
        <v>143</v>
      </c>
      <c r="C16" s="121">
        <v>8</v>
      </c>
      <c r="D16" s="230"/>
      <c r="E16" s="230"/>
      <c r="F16" s="230"/>
    </row>
    <row r="17" spans="2:6">
      <c r="B17" s="355" t="s">
        <v>144</v>
      </c>
      <c r="C17" s="121">
        <v>9</v>
      </c>
      <c r="D17" s="230"/>
      <c r="E17" s="230"/>
      <c r="F17" s="230"/>
    </row>
    <row r="18" spans="2:6">
      <c r="B18" s="355" t="s">
        <v>145</v>
      </c>
      <c r="C18" s="121">
        <v>10</v>
      </c>
      <c r="D18" s="230"/>
      <c r="E18" s="230"/>
      <c r="F18" s="230"/>
    </row>
    <row r="19" spans="2:6">
      <c r="B19" s="355" t="s">
        <v>146</v>
      </c>
      <c r="C19" s="121">
        <v>11</v>
      </c>
      <c r="D19" s="230"/>
      <c r="E19" s="230"/>
      <c r="F19" s="230"/>
    </row>
    <row r="20" spans="2:6">
      <c r="B20" s="355" t="s">
        <v>141</v>
      </c>
      <c r="C20" s="121">
        <v>12</v>
      </c>
      <c r="D20" s="230"/>
      <c r="E20" s="230"/>
      <c r="F20" s="230"/>
    </row>
  </sheetData>
  <mergeCells count="4">
    <mergeCell ref="D5:F5"/>
    <mergeCell ref="D6:E6"/>
    <mergeCell ref="F6:F7"/>
    <mergeCell ref="B2:F2"/>
  </mergeCells>
  <pageMargins left="0.70866141732283472" right="0.70866141732283472" top="0.74803149606299213" bottom="0.74803149606299213" header="0.31496062992125984" footer="0.31496062992125984"/>
  <pageSetup paperSize="9" scale="80" orientation="landscape" r:id="rId1"/>
  <headerFooter>
    <oddHeader>&amp;CEN
Annex XXVII</oddHeader>
    <oddFooter>&amp;C&amp;"Calibri"&amp;11&amp;K000000&amp;P_x000D_&amp;1#&amp;"Calibri"&amp;10&amp;K000000 Public Information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52">
    <pageSetUpPr fitToPage="1"/>
  </sheetPr>
  <dimension ref="A1:H16"/>
  <sheetViews>
    <sheetView showGridLines="0" showRowColHeaders="0" zoomScaleNormal="100" workbookViewId="0">
      <pane xSplit="3" ySplit="5" topLeftCell="D6" activePane="bottomRight" state="frozen"/>
      <selection activeCell="B31" sqref="B31"/>
      <selection pane="topRight" activeCell="B31" sqref="B31"/>
      <selection pane="bottomLeft" activeCell="B31" sqref="B31"/>
      <selection pane="bottomRight" activeCell="C5" sqref="C5"/>
    </sheetView>
  </sheetViews>
  <sheetFormatPr defaultColWidth="11.44140625" defaultRowHeight="14.4"/>
  <cols>
    <col min="1" max="1" width="2.5546875" style="36" customWidth="1"/>
    <col min="2" max="2" width="48.44140625" style="36" customWidth="1"/>
    <col min="3" max="3" width="7.5546875" style="36" customWidth="1"/>
    <col min="4" max="4" width="30" style="1" customWidth="1"/>
    <col min="5" max="5" width="15.33203125" style="36" customWidth="1"/>
    <col min="6" max="6" width="11.44140625" style="36"/>
    <col min="7" max="7" width="50.88671875" style="36" customWidth="1"/>
    <col min="8" max="8" width="7.44140625" style="36" customWidth="1"/>
    <col min="9" max="9" width="42" style="36" customWidth="1"/>
    <col min="10" max="16384" width="11.44140625" style="36"/>
  </cols>
  <sheetData>
    <row r="1" spans="1:8" s="38" customFormat="1" ht="10.199999999999999" customHeight="1">
      <c r="B1" s="52"/>
      <c r="C1" s="52"/>
      <c r="D1" s="84"/>
      <c r="E1" s="28"/>
    </row>
    <row r="2" spans="1:8" ht="27.9" customHeight="1">
      <c r="A2" s="22"/>
      <c r="B2" s="499" t="s">
        <v>659</v>
      </c>
      <c r="C2" s="500"/>
      <c r="D2" s="500"/>
    </row>
    <row r="3" spans="1:8" ht="14.4" customHeight="1">
      <c r="B3" s="168"/>
      <c r="D3" s="36"/>
    </row>
    <row r="4" spans="1:8">
      <c r="D4" s="126" t="s">
        <v>253</v>
      </c>
    </row>
    <row r="5" spans="1:8">
      <c r="C5" s="68" t="s">
        <v>0</v>
      </c>
      <c r="D5" s="68" t="s">
        <v>4</v>
      </c>
      <c r="H5" s="54"/>
    </row>
    <row r="6" spans="1:8">
      <c r="B6" s="187" t="s">
        <v>254</v>
      </c>
      <c r="C6" s="188"/>
      <c r="D6" s="189"/>
      <c r="H6" s="54"/>
    </row>
    <row r="7" spans="1:8">
      <c r="B7" s="362" t="s">
        <v>255</v>
      </c>
      <c r="C7" s="125">
        <v>1</v>
      </c>
      <c r="D7" s="230">
        <v>1113935.8125</v>
      </c>
      <c r="H7" s="54"/>
    </row>
    <row r="8" spans="1:8">
      <c r="B8" s="362" t="s">
        <v>256</v>
      </c>
      <c r="C8" s="125">
        <v>2</v>
      </c>
      <c r="D8" s="230"/>
      <c r="H8" s="54"/>
    </row>
    <row r="9" spans="1:8">
      <c r="B9" s="362" t="s">
        <v>257</v>
      </c>
      <c r="C9" s="125">
        <v>3</v>
      </c>
      <c r="D9" s="230"/>
    </row>
    <row r="10" spans="1:8">
      <c r="B10" s="362" t="s">
        <v>258</v>
      </c>
      <c r="C10" s="125">
        <v>4</v>
      </c>
      <c r="D10" s="230"/>
    </row>
    <row r="11" spans="1:8">
      <c r="B11" s="187" t="s">
        <v>259</v>
      </c>
      <c r="C11" s="188"/>
      <c r="D11" s="189"/>
    </row>
    <row r="12" spans="1:8">
      <c r="B12" s="363" t="s">
        <v>260</v>
      </c>
      <c r="C12" s="125">
        <v>5</v>
      </c>
      <c r="D12" s="230"/>
    </row>
    <row r="13" spans="1:8">
      <c r="B13" s="363" t="s">
        <v>261</v>
      </c>
      <c r="C13" s="125">
        <v>6</v>
      </c>
      <c r="D13" s="230"/>
    </row>
    <row r="14" spans="1:8">
      <c r="B14" s="363" t="s">
        <v>262</v>
      </c>
      <c r="C14" s="125">
        <v>7</v>
      </c>
      <c r="D14" s="230"/>
    </row>
    <row r="15" spans="1:8">
      <c r="B15" s="364" t="s">
        <v>629</v>
      </c>
      <c r="C15" s="125">
        <v>8</v>
      </c>
      <c r="D15" s="230"/>
    </row>
    <row r="16" spans="1:8">
      <c r="B16" s="127" t="s">
        <v>32</v>
      </c>
      <c r="C16" s="125">
        <v>9</v>
      </c>
      <c r="D16" s="345">
        <v>1113935.8125</v>
      </c>
    </row>
  </sheetData>
  <mergeCells count="1">
    <mergeCell ref="B2:D2"/>
  </mergeCells>
  <pageMargins left="0.70866141732283472" right="0.70866141732283472" top="0.74803149606299213" bottom="0.74803149606299213" header="0.31496062992125984" footer="0.31496062992125984"/>
  <pageSetup paperSize="9" orientation="landscape" r:id="rId1"/>
  <headerFooter>
    <oddHeader>&amp;CEN
Annex XXIX</oddHeader>
    <oddFooter>&amp;C&amp;"Calibri"&amp;11&amp;K000000&amp;P_x000D_&amp;1#&amp;"Calibri"&amp;10&amp;K000000 Public Information</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AE590-36BD-47CA-8977-1418F410BFCE}">
  <dimension ref="B1:L14"/>
  <sheetViews>
    <sheetView showGridLines="0" showRowColHeaders="0" zoomScaleNormal="100" zoomScaleSheetLayoutView="100" zoomScalePageLayoutView="64" workbookViewId="0">
      <selection activeCell="B6" sqref="B6:C8"/>
    </sheetView>
  </sheetViews>
  <sheetFormatPr defaultColWidth="9.109375" defaultRowHeight="14.4"/>
  <cols>
    <col min="2" max="2" width="25.88671875" customWidth="1"/>
    <col min="3" max="3" width="6.44140625" customWidth="1"/>
    <col min="4" max="9" width="22.109375" customWidth="1"/>
    <col min="11" max="11" width="13.109375" style="253" customWidth="1"/>
    <col min="12" max="12" width="52.44140625" customWidth="1"/>
  </cols>
  <sheetData>
    <row r="1" spans="2:12">
      <c r="B1" s="14"/>
      <c r="C1" s="254"/>
      <c r="D1" s="254"/>
      <c r="E1" s="254"/>
      <c r="F1" s="254"/>
      <c r="G1" s="254"/>
      <c r="H1" s="254"/>
      <c r="I1" s="254"/>
      <c r="J1" s="254"/>
    </row>
    <row r="2" spans="2:12" s="255" customFormat="1" ht="23.4">
      <c r="B2" s="499" t="s">
        <v>1463</v>
      </c>
      <c r="C2" s="500"/>
      <c r="D2" s="500"/>
      <c r="E2" s="500"/>
      <c r="F2" s="500"/>
      <c r="G2" s="500"/>
      <c r="H2" s="500"/>
      <c r="I2" s="500"/>
    </row>
    <row r="3" spans="2:12" s="255" customFormat="1"/>
    <row r="4" spans="2:12" s="255" customFormat="1">
      <c r="B4"/>
    </row>
    <row r="5" spans="2:12" s="255" customFormat="1">
      <c r="B5"/>
    </row>
    <row r="6" spans="2:12" ht="13.5" customHeight="1">
      <c r="B6" s="593" t="s">
        <v>1452</v>
      </c>
      <c r="C6" s="594"/>
      <c r="D6" s="560" t="s">
        <v>1453</v>
      </c>
      <c r="E6" s="561"/>
      <c r="F6" s="560" t="s">
        <v>1454</v>
      </c>
      <c r="G6" s="599"/>
      <c r="H6" s="599"/>
      <c r="I6" s="561"/>
    </row>
    <row r="7" spans="2:12">
      <c r="B7" s="595"/>
      <c r="C7" s="596"/>
      <c r="D7" s="366" t="s">
        <v>1455</v>
      </c>
      <c r="E7" s="366" t="s">
        <v>1456</v>
      </c>
      <c r="F7" s="366" t="s">
        <v>1455</v>
      </c>
      <c r="G7" s="366" t="s">
        <v>124</v>
      </c>
      <c r="H7" s="366"/>
      <c r="I7" s="366" t="s">
        <v>1456</v>
      </c>
    </row>
    <row r="8" spans="2:12">
      <c r="B8" s="597"/>
      <c r="C8" s="598"/>
      <c r="D8" s="257" t="s">
        <v>4</v>
      </c>
      <c r="E8" s="257" t="s">
        <v>5</v>
      </c>
      <c r="F8" s="257" t="s">
        <v>6</v>
      </c>
      <c r="G8" s="257" t="s">
        <v>101</v>
      </c>
      <c r="H8" s="257" t="s">
        <v>102</v>
      </c>
      <c r="I8" s="257" t="s">
        <v>33</v>
      </c>
    </row>
    <row r="9" spans="2:12" ht="38.25" customHeight="1">
      <c r="B9" s="365" t="s">
        <v>1457</v>
      </c>
      <c r="C9" s="257">
        <v>1</v>
      </c>
      <c r="D9" s="367">
        <v>-199016102.73701027</v>
      </c>
      <c r="E9" s="367">
        <v>-182285658.05722401</v>
      </c>
      <c r="F9" s="367">
        <v>30123459.26471296</v>
      </c>
      <c r="G9" s="367"/>
      <c r="H9" s="367"/>
      <c r="I9" s="367">
        <v>36129749</v>
      </c>
      <c r="L9" s="256"/>
    </row>
    <row r="10" spans="2:12" ht="29.4" customHeight="1">
      <c r="B10" s="365" t="s">
        <v>1458</v>
      </c>
      <c r="C10" s="257">
        <v>2</v>
      </c>
      <c r="D10" s="367">
        <v>-104990843.93166976</v>
      </c>
      <c r="E10" s="367">
        <v>-123460099.04851903</v>
      </c>
      <c r="F10" s="367">
        <v>-70418702.892559811</v>
      </c>
      <c r="G10" s="367"/>
      <c r="H10" s="367"/>
      <c r="I10" s="367">
        <v>-91712759</v>
      </c>
    </row>
    <row r="11" spans="2:12" ht="38.25" customHeight="1">
      <c r="B11" s="365" t="s">
        <v>1459</v>
      </c>
      <c r="C11" s="257">
        <v>3</v>
      </c>
      <c r="D11" s="367">
        <v>-90872232.363682717</v>
      </c>
      <c r="E11" s="367">
        <v>-88937057.545074433</v>
      </c>
      <c r="F11" s="368"/>
      <c r="G11" s="368"/>
      <c r="H11" s="368"/>
      <c r="I11" s="368"/>
    </row>
    <row r="12" spans="2:12" ht="38.25" customHeight="1">
      <c r="B12" s="365" t="s">
        <v>1460</v>
      </c>
      <c r="C12" s="257">
        <v>4</v>
      </c>
      <c r="D12" s="367">
        <v>18900836.353845399</v>
      </c>
      <c r="E12" s="367">
        <v>14334268.794152072</v>
      </c>
      <c r="F12" s="368"/>
      <c r="G12" s="368"/>
      <c r="H12" s="368"/>
      <c r="I12" s="368"/>
    </row>
    <row r="13" spans="2:12" ht="38.25" customHeight="1">
      <c r="B13" s="365" t="s">
        <v>1461</v>
      </c>
      <c r="C13" s="257">
        <v>5</v>
      </c>
      <c r="D13" s="367">
        <v>-10625286.511029327</v>
      </c>
      <c r="E13" s="367">
        <v>-6199575.7506660298</v>
      </c>
      <c r="F13" s="368"/>
      <c r="G13" s="368"/>
      <c r="H13" s="368"/>
      <c r="I13" s="368"/>
    </row>
    <row r="14" spans="2:12" ht="38.25" customHeight="1">
      <c r="B14" s="365" t="s">
        <v>1462</v>
      </c>
      <c r="C14" s="257">
        <v>6</v>
      </c>
      <c r="D14" s="367">
        <v>4920517.1189015191</v>
      </c>
      <c r="E14" s="367">
        <v>37484.802835908718</v>
      </c>
      <c r="F14" s="368"/>
      <c r="G14" s="368"/>
      <c r="H14" s="368"/>
      <c r="I14" s="368"/>
    </row>
  </sheetData>
  <mergeCells count="4">
    <mergeCell ref="B2:I2"/>
    <mergeCell ref="B6:C8"/>
    <mergeCell ref="D6:E6"/>
    <mergeCell ref="F6:I6"/>
  </mergeCells>
  <pageMargins left="0.7" right="0.7" top="0.75" bottom="0.75" header="0.3" footer="0.3"/>
  <pageSetup paperSize="9" scale="75" orientation="landscape" r:id="rId1"/>
  <headerFooter>
    <oddHeader>&amp;CEN
Annex I</oddHeader>
    <oddFooter>&amp;C&amp;"Calibri"&amp;11&amp;K000000&amp;P_x000D_&amp;1#&amp;"Calibri"&amp;10&amp;K000000 Public Information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A1FC5-1F72-4D34-BCB6-29D61FD0C971}">
  <dimension ref="B2:S66"/>
  <sheetViews>
    <sheetView showGridLines="0" showRowColHeaders="0" zoomScale="55" zoomScaleNormal="55" workbookViewId="0">
      <selection activeCell="B2" sqref="B2:P2"/>
    </sheetView>
  </sheetViews>
  <sheetFormatPr defaultColWidth="8.6640625" defaultRowHeight="14.4"/>
  <cols>
    <col min="2" max="2" width="110.88671875" customWidth="1"/>
    <col min="3" max="3" width="11.5546875" customWidth="1"/>
    <col min="4" max="4" width="12.6640625" customWidth="1"/>
    <col min="5" max="5" width="30.109375" customWidth="1"/>
    <col min="6" max="6" width="18.5546875" customWidth="1"/>
    <col min="7" max="7" width="17" customWidth="1"/>
    <col min="8" max="8" width="18.5546875" customWidth="1"/>
    <col min="9" max="9" width="16.88671875" customWidth="1"/>
    <col min="10" max="10" width="15.33203125" customWidth="1"/>
    <col min="11" max="12" width="18.5546875" customWidth="1"/>
    <col min="13" max="13" width="20.44140625" customWidth="1"/>
    <col min="14" max="14" width="25.44140625" customWidth="1"/>
    <col min="15" max="16" width="13.88671875" customWidth="1"/>
    <col min="17" max="17" width="13.6640625" customWidth="1"/>
    <col min="18" max="18" width="14.5546875" customWidth="1"/>
    <col min="19" max="19" width="23" customWidth="1"/>
    <col min="20" max="20" width="16.88671875" customWidth="1"/>
  </cols>
  <sheetData>
    <row r="2" spans="2:19" ht="23.4">
      <c r="B2" s="500" t="s">
        <v>1487</v>
      </c>
      <c r="C2" s="500"/>
      <c r="D2" s="500"/>
      <c r="E2" s="500"/>
      <c r="F2" s="500"/>
      <c r="G2" s="500"/>
      <c r="H2" s="500"/>
      <c r="I2" s="500"/>
      <c r="J2" s="500"/>
      <c r="K2" s="500"/>
      <c r="L2" s="500"/>
      <c r="M2" s="500"/>
      <c r="N2" s="500"/>
      <c r="O2" s="500"/>
      <c r="P2" s="500"/>
    </row>
    <row r="3" spans="2:19" ht="17.25" customHeight="1">
      <c r="B3" s="371"/>
      <c r="C3" s="371"/>
      <c r="D3" s="371"/>
      <c r="E3" s="371"/>
      <c r="F3" s="371"/>
      <c r="G3" s="371"/>
      <c r="H3" s="371"/>
      <c r="I3" s="371"/>
      <c r="J3" s="371"/>
      <c r="K3" s="371"/>
      <c r="L3" s="371"/>
      <c r="M3" s="371"/>
      <c r="N3" s="371"/>
      <c r="O3" s="371"/>
      <c r="P3" s="371"/>
      <c r="Q3" s="371"/>
      <c r="R3" s="371"/>
      <c r="S3" s="371"/>
    </row>
    <row r="4" spans="2:19" ht="78.75" customHeight="1">
      <c r="B4" s="606"/>
      <c r="C4" s="607"/>
      <c r="D4" s="610" t="s">
        <v>1488</v>
      </c>
      <c r="E4" s="611"/>
      <c r="F4" s="611"/>
      <c r="G4" s="611"/>
      <c r="H4" s="611"/>
      <c r="I4" s="610" t="s">
        <v>1489</v>
      </c>
      <c r="J4" s="611"/>
      <c r="K4" s="611"/>
      <c r="L4" s="610" t="s">
        <v>1490</v>
      </c>
      <c r="M4" s="611"/>
      <c r="N4" s="600" t="s">
        <v>1491</v>
      </c>
      <c r="O4" s="600" t="s">
        <v>1492</v>
      </c>
      <c r="P4" s="600" t="s">
        <v>1493</v>
      </c>
      <c r="Q4" s="600" t="s">
        <v>1494</v>
      </c>
      <c r="R4" s="600" t="s">
        <v>1495</v>
      </c>
      <c r="S4" s="600" t="s">
        <v>1496</v>
      </c>
    </row>
    <row r="5" spans="2:19" ht="111.75" customHeight="1">
      <c r="B5" s="608"/>
      <c r="C5" s="609"/>
      <c r="D5" s="372"/>
      <c r="E5" s="373" t="s">
        <v>1497</v>
      </c>
      <c r="F5" s="373" t="s">
        <v>1498</v>
      </c>
      <c r="G5" s="374" t="s">
        <v>1499</v>
      </c>
      <c r="H5" s="374" t="s">
        <v>1500</v>
      </c>
      <c r="I5" s="375"/>
      <c r="J5" s="373" t="s">
        <v>1501</v>
      </c>
      <c r="K5" s="373" t="s">
        <v>1500</v>
      </c>
      <c r="L5" s="376"/>
      <c r="M5" s="377" t="s">
        <v>1502</v>
      </c>
      <c r="N5" s="601"/>
      <c r="O5" s="601"/>
      <c r="P5" s="601"/>
      <c r="Q5" s="601"/>
      <c r="R5" s="601"/>
      <c r="S5" s="601"/>
    </row>
    <row r="6" spans="2:19">
      <c r="B6" s="378"/>
      <c r="C6" s="257" t="s">
        <v>0</v>
      </c>
      <c r="D6" s="257" t="s">
        <v>4</v>
      </c>
      <c r="E6" s="257" t="s">
        <v>5</v>
      </c>
      <c r="F6" s="257" t="s">
        <v>6</v>
      </c>
      <c r="G6" s="257" t="s">
        <v>33</v>
      </c>
      <c r="H6" s="257" t="s">
        <v>34</v>
      </c>
      <c r="I6" s="257" t="s">
        <v>71</v>
      </c>
      <c r="J6" s="257" t="s">
        <v>72</v>
      </c>
      <c r="K6" s="257" t="s">
        <v>73</v>
      </c>
      <c r="L6" s="257" t="s">
        <v>75</v>
      </c>
      <c r="M6" s="257" t="s">
        <v>76</v>
      </c>
      <c r="N6" s="257" t="s">
        <v>77</v>
      </c>
      <c r="O6" s="257" t="s">
        <v>78</v>
      </c>
      <c r="P6" s="257" t="s">
        <v>79</v>
      </c>
      <c r="Q6" s="257" t="s">
        <v>125</v>
      </c>
      <c r="R6" s="257" t="s">
        <v>126</v>
      </c>
      <c r="S6" s="257" t="s">
        <v>147</v>
      </c>
    </row>
    <row r="7" spans="2:19">
      <c r="B7" s="379" t="s">
        <v>1503</v>
      </c>
      <c r="C7" s="257">
        <v>1</v>
      </c>
      <c r="D7" s="456">
        <v>3794.7954455800004</v>
      </c>
      <c r="E7" s="456">
        <v>0.74508379000000002</v>
      </c>
      <c r="F7" s="457" t="s">
        <v>1705</v>
      </c>
      <c r="G7" s="456">
        <v>114.23973867000001</v>
      </c>
      <c r="H7" s="456">
        <v>114.23973868</v>
      </c>
      <c r="I7" s="456">
        <v>-58.265707090000006</v>
      </c>
      <c r="J7" s="456">
        <v>-6.2594883399999999</v>
      </c>
      <c r="K7" s="456">
        <v>-29.151245909999997</v>
      </c>
      <c r="L7" s="457">
        <v>1751778</v>
      </c>
      <c r="M7" s="457">
        <v>816997</v>
      </c>
      <c r="N7" s="457"/>
      <c r="O7" s="456">
        <v>1434.05434745</v>
      </c>
      <c r="P7" s="456">
        <v>749.02876199000002</v>
      </c>
      <c r="Q7" s="456">
        <v>1581.8501462600002</v>
      </c>
      <c r="R7" s="456">
        <v>29.862189879999995</v>
      </c>
      <c r="S7" s="456">
        <v>16</v>
      </c>
    </row>
    <row r="8" spans="2:19">
      <c r="B8" s="381" t="s">
        <v>1504</v>
      </c>
      <c r="C8" s="257">
        <v>2</v>
      </c>
      <c r="D8" s="456">
        <v>818.51129521000007</v>
      </c>
      <c r="E8" s="456"/>
      <c r="F8" s="457"/>
      <c r="G8" s="456">
        <v>24.221478039999997</v>
      </c>
      <c r="H8" s="456">
        <v>24.221478039999997</v>
      </c>
      <c r="I8" s="456">
        <v>-14.017640419999999</v>
      </c>
      <c r="J8" s="456">
        <v>-0.98165316000000002</v>
      </c>
      <c r="K8" s="456">
        <v>-9.9110530699999995</v>
      </c>
      <c r="L8" s="457">
        <v>714994</v>
      </c>
      <c r="M8" s="457">
        <v>69233</v>
      </c>
      <c r="N8" s="457"/>
      <c r="O8" s="456">
        <v>224.04564637000001</v>
      </c>
      <c r="P8" s="456">
        <v>265.92353427</v>
      </c>
      <c r="Q8" s="456">
        <v>313.43310297000005</v>
      </c>
      <c r="R8" s="456">
        <v>15.109011599999999</v>
      </c>
      <c r="S8" s="456">
        <v>16</v>
      </c>
    </row>
    <row r="9" spans="2:19">
      <c r="B9" s="381" t="s">
        <v>1505</v>
      </c>
      <c r="C9" s="257">
        <v>3</v>
      </c>
      <c r="D9" s="456">
        <v>1.5275351000000001</v>
      </c>
      <c r="E9" s="456">
        <v>0.74508379000000002</v>
      </c>
      <c r="F9" s="457" t="s">
        <v>1705</v>
      </c>
      <c r="G9" s="456" t="s">
        <v>1705</v>
      </c>
      <c r="H9" s="456" t="s">
        <v>1705</v>
      </c>
      <c r="I9" s="456">
        <v>-8.9902999999999999E-4</v>
      </c>
      <c r="J9" s="456" t="s">
        <v>1705</v>
      </c>
      <c r="K9" s="456" t="s">
        <v>1705</v>
      </c>
      <c r="L9" s="457">
        <v>5462</v>
      </c>
      <c r="M9" s="457">
        <v>3237</v>
      </c>
      <c r="N9" s="457"/>
      <c r="O9" s="456">
        <v>1.5275351000000001</v>
      </c>
      <c r="P9" s="456" t="s">
        <v>1705</v>
      </c>
      <c r="Q9" s="456" t="s">
        <v>1705</v>
      </c>
      <c r="R9" s="456" t="s">
        <v>1705</v>
      </c>
      <c r="S9" s="456">
        <v>3</v>
      </c>
    </row>
    <row r="10" spans="2:19">
      <c r="B10" s="382" t="s">
        <v>1506</v>
      </c>
      <c r="C10" s="257">
        <v>4</v>
      </c>
      <c r="D10" s="456" t="s">
        <v>1705</v>
      </c>
      <c r="E10" s="456"/>
      <c r="F10" s="457"/>
      <c r="G10" s="456"/>
      <c r="H10" s="456"/>
      <c r="I10" s="456"/>
      <c r="J10" s="456"/>
      <c r="K10" s="456"/>
      <c r="L10" s="457"/>
      <c r="M10" s="457"/>
      <c r="N10" s="457"/>
      <c r="O10" s="456"/>
      <c r="P10" s="456"/>
      <c r="Q10" s="456"/>
      <c r="R10" s="456"/>
      <c r="S10" s="456"/>
    </row>
    <row r="11" spans="2:19">
      <c r="B11" s="382" t="s">
        <v>1507</v>
      </c>
      <c r="C11" s="257">
        <v>5</v>
      </c>
      <c r="D11" s="456" t="s">
        <v>1705</v>
      </c>
      <c r="E11" s="456"/>
      <c r="F11" s="457"/>
      <c r="G11" s="456"/>
      <c r="H11" s="456"/>
      <c r="I11" s="456"/>
      <c r="J11" s="456"/>
      <c r="K11" s="456"/>
      <c r="L11" s="457"/>
      <c r="M11" s="457"/>
      <c r="N11" s="457"/>
      <c r="O11" s="456"/>
      <c r="P11" s="456"/>
      <c r="Q11" s="456"/>
      <c r="R11" s="456"/>
      <c r="S11" s="456"/>
    </row>
    <row r="12" spans="2:19">
      <c r="B12" s="382" t="s">
        <v>1508</v>
      </c>
      <c r="C12" s="257">
        <v>6</v>
      </c>
      <c r="D12" s="456" t="s">
        <v>1705</v>
      </c>
      <c r="E12" s="456"/>
      <c r="F12" s="457"/>
      <c r="G12" s="456"/>
      <c r="H12" s="456"/>
      <c r="I12" s="456"/>
      <c r="J12" s="456"/>
      <c r="K12" s="456"/>
      <c r="L12" s="457"/>
      <c r="M12" s="457"/>
      <c r="N12" s="457"/>
      <c r="O12" s="456"/>
      <c r="P12" s="456"/>
      <c r="Q12" s="456"/>
      <c r="R12" s="456"/>
      <c r="S12" s="456"/>
    </row>
    <row r="13" spans="2:19">
      <c r="B13" s="382" t="s">
        <v>1509</v>
      </c>
      <c r="C13" s="257">
        <v>7</v>
      </c>
      <c r="D13" s="456">
        <v>0.74032463000000004</v>
      </c>
      <c r="E13" s="456"/>
      <c r="F13" s="457"/>
      <c r="G13" s="456"/>
      <c r="H13" s="456"/>
      <c r="I13" s="456">
        <v>-2.4036000000000001E-4</v>
      </c>
      <c r="J13" s="456"/>
      <c r="K13" s="456"/>
      <c r="L13" s="457">
        <v>990</v>
      </c>
      <c r="M13" s="457">
        <v>778</v>
      </c>
      <c r="N13" s="457"/>
      <c r="O13" s="456">
        <v>0.74032463000000004</v>
      </c>
      <c r="P13" s="456"/>
      <c r="Q13" s="456"/>
      <c r="R13" s="456"/>
      <c r="S13" s="456">
        <v>3</v>
      </c>
    </row>
    <row r="14" spans="2:19">
      <c r="B14" s="382" t="s">
        <v>1510</v>
      </c>
      <c r="C14" s="257">
        <v>8</v>
      </c>
      <c r="D14" s="456">
        <v>0.78721047</v>
      </c>
      <c r="E14" s="456">
        <v>0.74508379000000002</v>
      </c>
      <c r="F14" s="457"/>
      <c r="G14" s="456"/>
      <c r="H14" s="456"/>
      <c r="I14" s="456">
        <v>-6.5866999999999998E-4</v>
      </c>
      <c r="J14" s="456"/>
      <c r="K14" s="456"/>
      <c r="L14" s="457">
        <v>4472</v>
      </c>
      <c r="M14" s="457">
        <v>2459</v>
      </c>
      <c r="N14" s="457"/>
      <c r="O14" s="456">
        <v>0.78721047</v>
      </c>
      <c r="P14" s="456"/>
      <c r="Q14" s="456"/>
      <c r="R14" s="456"/>
      <c r="S14" s="456">
        <v>3</v>
      </c>
    </row>
    <row r="15" spans="2:19">
      <c r="B15" s="381" t="s">
        <v>1511</v>
      </c>
      <c r="C15" s="257">
        <v>9</v>
      </c>
      <c r="D15" s="456">
        <v>260.34336533000004</v>
      </c>
      <c r="E15" s="456" t="s">
        <v>1705</v>
      </c>
      <c r="F15" s="457" t="s">
        <v>1705</v>
      </c>
      <c r="G15" s="456">
        <v>6.512380470000001</v>
      </c>
      <c r="H15" s="456">
        <v>6.51238049</v>
      </c>
      <c r="I15" s="456">
        <v>-2.5655333199999992</v>
      </c>
      <c r="J15" s="456">
        <v>-0.17446088000000001</v>
      </c>
      <c r="K15" s="456">
        <v>-1.1211261699999999</v>
      </c>
      <c r="L15" s="457">
        <v>177715</v>
      </c>
      <c r="M15" s="457">
        <v>127248</v>
      </c>
      <c r="N15" s="457"/>
      <c r="O15" s="456">
        <v>114.57246914000002</v>
      </c>
      <c r="P15" s="456">
        <v>51.440195619999997</v>
      </c>
      <c r="Q15" s="456">
        <v>93.450354400000009</v>
      </c>
      <c r="R15" s="456">
        <v>0.88034617000000004</v>
      </c>
      <c r="S15" s="456">
        <v>12</v>
      </c>
    </row>
    <row r="16" spans="2:19">
      <c r="B16" s="382" t="s">
        <v>1512</v>
      </c>
      <c r="C16" s="257">
        <v>10</v>
      </c>
      <c r="D16" s="456">
        <v>100.31493880000001</v>
      </c>
      <c r="E16" s="456"/>
      <c r="F16" s="457"/>
      <c r="G16" s="456">
        <v>1.6262444199999999</v>
      </c>
      <c r="H16" s="456">
        <v>2.95045804</v>
      </c>
      <c r="I16" s="456">
        <v>-1.62765688</v>
      </c>
      <c r="J16" s="456">
        <v>-7.3884990000000011E-2</v>
      </c>
      <c r="K16" s="456">
        <v>-0.36364578999999997</v>
      </c>
      <c r="L16" s="457">
        <v>102439</v>
      </c>
      <c r="M16" s="457">
        <v>69322</v>
      </c>
      <c r="N16" s="457"/>
      <c r="O16" s="456">
        <v>60.071273779999999</v>
      </c>
      <c r="P16" s="456">
        <v>13.87424152</v>
      </c>
      <c r="Q16" s="456">
        <v>26.195883100000003</v>
      </c>
      <c r="R16" s="456">
        <v>0.17354039999999998</v>
      </c>
      <c r="S16" s="456">
        <v>15</v>
      </c>
    </row>
    <row r="17" spans="2:19">
      <c r="B17" s="382" t="s">
        <v>1513</v>
      </c>
      <c r="C17" s="257">
        <v>11</v>
      </c>
      <c r="D17" s="456">
        <v>5.53228645</v>
      </c>
      <c r="E17" s="456"/>
      <c r="F17" s="457"/>
      <c r="G17" s="456">
        <v>2.8712430000000001E-2</v>
      </c>
      <c r="H17" s="456">
        <v>9.3088199999999989E-3</v>
      </c>
      <c r="I17" s="456">
        <v>-3.7909200000000001E-3</v>
      </c>
      <c r="J17" s="456">
        <v>-2.3986999999999999E-4</v>
      </c>
      <c r="K17" s="456">
        <v>-2.3936000000000001E-3</v>
      </c>
      <c r="L17" s="457">
        <v>1550</v>
      </c>
      <c r="M17" s="457">
        <v>1068</v>
      </c>
      <c r="N17" s="457"/>
      <c r="O17" s="456">
        <v>1.3499053400000001</v>
      </c>
      <c r="P17" s="456">
        <v>3.8836252400000002</v>
      </c>
      <c r="Q17" s="456">
        <v>0.29598784</v>
      </c>
      <c r="R17" s="456">
        <v>2.7680300000000003E-3</v>
      </c>
      <c r="S17" s="456">
        <v>6</v>
      </c>
    </row>
    <row r="18" spans="2:19" ht="19.5" customHeight="1">
      <c r="B18" s="382" t="s">
        <v>1514</v>
      </c>
      <c r="C18" s="257">
        <v>12</v>
      </c>
      <c r="D18" s="456">
        <v>1.192385E-2</v>
      </c>
      <c r="E18" s="456"/>
      <c r="F18" s="457"/>
      <c r="G18" s="456"/>
      <c r="H18" s="456"/>
      <c r="I18" s="456">
        <v>-5.3000000000000001E-7</v>
      </c>
      <c r="J18" s="456"/>
      <c r="K18" s="456"/>
      <c r="L18" s="457">
        <v>1</v>
      </c>
      <c r="M18" s="457">
        <v>1</v>
      </c>
      <c r="N18" s="457"/>
      <c r="O18" s="456">
        <v>1.192385E-2</v>
      </c>
      <c r="P18" s="456"/>
      <c r="Q18" s="456"/>
      <c r="R18" s="456"/>
      <c r="S18" s="456">
        <v>1</v>
      </c>
    </row>
    <row r="19" spans="2:19">
      <c r="B19" s="382" t="s">
        <v>1515</v>
      </c>
      <c r="C19" s="257">
        <v>13</v>
      </c>
      <c r="D19" s="456">
        <v>3.6970713799999992</v>
      </c>
      <c r="E19" s="456"/>
      <c r="F19" s="457"/>
      <c r="G19" s="456">
        <v>1.9226159999999999E-2</v>
      </c>
      <c r="H19" s="456"/>
      <c r="I19" s="456">
        <v>-4.4419200000000002E-3</v>
      </c>
      <c r="J19" s="456">
        <v>-8.9263999999999999E-4</v>
      </c>
      <c r="K19" s="456"/>
      <c r="L19" s="457">
        <v>1143</v>
      </c>
      <c r="M19" s="457">
        <v>964</v>
      </c>
      <c r="N19" s="457"/>
      <c r="O19" s="456">
        <v>0.76382010999999994</v>
      </c>
      <c r="P19" s="456">
        <v>0.76292786000000001</v>
      </c>
      <c r="Q19" s="456">
        <v>2.1675620899999997</v>
      </c>
      <c r="R19" s="456">
        <v>2.7613200000000003E-3</v>
      </c>
      <c r="S19" s="456">
        <v>10</v>
      </c>
    </row>
    <row r="20" spans="2:19">
      <c r="B20" s="382" t="s">
        <v>1516</v>
      </c>
      <c r="C20" s="257">
        <v>14</v>
      </c>
      <c r="D20" s="456">
        <v>0.30665833000000003</v>
      </c>
      <c r="E20" s="456"/>
      <c r="F20" s="457"/>
      <c r="G20" s="456"/>
      <c r="H20" s="456"/>
      <c r="I20" s="456">
        <v>-5.0502999999999995E-4</v>
      </c>
      <c r="J20" s="456"/>
      <c r="K20" s="456"/>
      <c r="L20" s="457">
        <v>59</v>
      </c>
      <c r="M20" s="457">
        <v>47</v>
      </c>
      <c r="N20" s="457"/>
      <c r="O20" s="456">
        <v>0.14869731</v>
      </c>
      <c r="P20" s="456"/>
      <c r="Q20" s="456">
        <v>0.14176086999999998</v>
      </c>
      <c r="R20" s="456">
        <v>1.620015E-2</v>
      </c>
      <c r="S20" s="456">
        <v>11</v>
      </c>
    </row>
    <row r="21" spans="2:19" ht="21.75" customHeight="1">
      <c r="B21" s="382" t="s">
        <v>1517</v>
      </c>
      <c r="C21" s="257">
        <v>15</v>
      </c>
      <c r="D21" s="456">
        <v>8.1232509999999994E-2</v>
      </c>
      <c r="E21" s="456"/>
      <c r="F21" s="457"/>
      <c r="G21" s="456"/>
      <c r="H21" s="456"/>
      <c r="I21" s="456">
        <v>-1.7280000000000001E-5</v>
      </c>
      <c r="J21" s="456"/>
      <c r="K21" s="456"/>
      <c r="L21" s="457">
        <v>21</v>
      </c>
      <c r="M21" s="457">
        <v>19</v>
      </c>
      <c r="N21" s="457"/>
      <c r="O21" s="456">
        <v>8.1232509999999994E-2</v>
      </c>
      <c r="P21" s="456"/>
      <c r="Q21" s="456"/>
      <c r="R21" s="456"/>
      <c r="S21" s="456">
        <v>3</v>
      </c>
    </row>
    <row r="22" spans="2:19" ht="18" customHeight="1">
      <c r="B22" s="382" t="s">
        <v>1518</v>
      </c>
      <c r="C22" s="257">
        <v>16</v>
      </c>
      <c r="D22" s="456">
        <v>10.122933830000001</v>
      </c>
      <c r="E22" s="456"/>
      <c r="F22" s="457"/>
      <c r="G22" s="456">
        <v>0.26120025000000002</v>
      </c>
      <c r="H22" s="456">
        <v>1.347222E-2</v>
      </c>
      <c r="I22" s="456">
        <v>-1.190976E-2</v>
      </c>
      <c r="J22" s="456">
        <v>-5.7968400000000002E-3</v>
      </c>
      <c r="K22" s="456">
        <v>-2.7577E-4</v>
      </c>
      <c r="L22" s="457">
        <v>3779</v>
      </c>
      <c r="M22" s="457">
        <v>2740</v>
      </c>
      <c r="N22" s="457"/>
      <c r="O22" s="456">
        <v>4.6783981700000004</v>
      </c>
      <c r="P22" s="456">
        <v>1.8087108999999999</v>
      </c>
      <c r="Q22" s="456">
        <v>3.6354194399999997</v>
      </c>
      <c r="R22" s="456">
        <v>4.0531999999999998E-4</v>
      </c>
      <c r="S22" s="456">
        <v>8</v>
      </c>
    </row>
    <row r="23" spans="2:19">
      <c r="B23" s="382" t="s">
        <v>1519</v>
      </c>
      <c r="C23" s="257">
        <v>17</v>
      </c>
      <c r="D23" s="456">
        <v>0.17361256999999999</v>
      </c>
      <c r="E23" s="456"/>
      <c r="F23" s="457"/>
      <c r="G23" s="456"/>
      <c r="H23" s="456"/>
      <c r="I23" s="456">
        <v>-1.2849999999999999E-5</v>
      </c>
      <c r="J23" s="456"/>
      <c r="K23" s="456"/>
      <c r="L23" s="457">
        <v>103</v>
      </c>
      <c r="M23" s="457">
        <v>43</v>
      </c>
      <c r="N23" s="457"/>
      <c r="O23" s="456">
        <v>0.10226625</v>
      </c>
      <c r="P23" s="456"/>
      <c r="Q23" s="456">
        <v>7.1346320000000005E-2</v>
      </c>
      <c r="R23" s="456"/>
      <c r="S23" s="456">
        <v>8</v>
      </c>
    </row>
    <row r="24" spans="2:19">
      <c r="B24" s="382" t="s">
        <v>1520</v>
      </c>
      <c r="C24" s="257">
        <v>18</v>
      </c>
      <c r="D24" s="456">
        <v>10.194629669999999</v>
      </c>
      <c r="E24" s="456"/>
      <c r="F24" s="457"/>
      <c r="G24" s="456">
        <v>0.22999985999999997</v>
      </c>
      <c r="H24" s="456">
        <v>0.18693799999999999</v>
      </c>
      <c r="I24" s="456">
        <v>-0.11131499</v>
      </c>
      <c r="J24" s="456">
        <v>-1.1796850000000001E-2</v>
      </c>
      <c r="K24" s="456">
        <v>-8.9408539999999995E-2</v>
      </c>
      <c r="L24" s="457">
        <v>2047</v>
      </c>
      <c r="M24" s="457">
        <v>1425</v>
      </c>
      <c r="N24" s="457"/>
      <c r="O24" s="456">
        <v>3.7043872000000002</v>
      </c>
      <c r="P24" s="456">
        <v>1.9463967099999999</v>
      </c>
      <c r="Q24" s="456">
        <v>4.4578132899999998</v>
      </c>
      <c r="R24" s="456">
        <v>8.603247E-2</v>
      </c>
      <c r="S24" s="456">
        <v>10</v>
      </c>
    </row>
    <row r="25" spans="2:19">
      <c r="B25" s="382" t="s">
        <v>1521</v>
      </c>
      <c r="C25" s="257">
        <v>19</v>
      </c>
      <c r="D25" s="456" t="s">
        <v>1705</v>
      </c>
      <c r="E25" s="456"/>
      <c r="F25" s="457"/>
      <c r="G25" s="456"/>
      <c r="H25" s="456"/>
      <c r="I25" s="456"/>
      <c r="J25" s="456"/>
      <c r="K25" s="456"/>
      <c r="L25" s="457"/>
      <c r="M25" s="457"/>
      <c r="N25" s="457"/>
      <c r="O25" s="456"/>
      <c r="P25" s="456"/>
      <c r="Q25" s="456"/>
      <c r="R25" s="456"/>
      <c r="S25" s="456"/>
    </row>
    <row r="26" spans="2:19">
      <c r="B26" s="382" t="s">
        <v>1522</v>
      </c>
      <c r="C26" s="257">
        <v>20</v>
      </c>
      <c r="D26" s="456">
        <v>1.4631651200000002</v>
      </c>
      <c r="E26" s="456"/>
      <c r="F26" s="457"/>
      <c r="G26" s="456"/>
      <c r="H26" s="456">
        <v>0.32333019000000002</v>
      </c>
      <c r="I26" s="456">
        <v>-0.16369702999999999</v>
      </c>
      <c r="J26" s="456"/>
      <c r="K26" s="456">
        <v>-0.16301721999999999</v>
      </c>
      <c r="L26" s="457">
        <v>1166</v>
      </c>
      <c r="M26" s="457">
        <v>832</v>
      </c>
      <c r="N26" s="457"/>
      <c r="O26" s="456">
        <v>0.68127344999999995</v>
      </c>
      <c r="P26" s="456">
        <v>8.1945749999999998E-2</v>
      </c>
      <c r="Q26" s="456">
        <v>0.69994592</v>
      </c>
      <c r="R26" s="456"/>
      <c r="S26" s="456">
        <v>7</v>
      </c>
    </row>
    <row r="27" spans="2:19">
      <c r="B27" s="382" t="s">
        <v>1523</v>
      </c>
      <c r="C27" s="257">
        <v>21</v>
      </c>
      <c r="D27" s="456">
        <v>1.7116828900000001</v>
      </c>
      <c r="E27" s="456"/>
      <c r="F27" s="457"/>
      <c r="G27" s="456"/>
      <c r="H27" s="456"/>
      <c r="I27" s="456">
        <v>-1.7412999999999999E-3</v>
      </c>
      <c r="J27" s="456"/>
      <c r="K27" s="456"/>
      <c r="L27" s="457">
        <v>416</v>
      </c>
      <c r="M27" s="457">
        <v>270</v>
      </c>
      <c r="N27" s="457"/>
      <c r="O27" s="456">
        <v>0.34755005999999999</v>
      </c>
      <c r="P27" s="456">
        <v>0.48580099999999998</v>
      </c>
      <c r="Q27" s="456">
        <v>0.87833182999999992</v>
      </c>
      <c r="R27" s="456"/>
      <c r="S27" s="456">
        <v>19</v>
      </c>
    </row>
    <row r="28" spans="2:19" ht="20.25" customHeight="1">
      <c r="B28" s="382" t="s">
        <v>1524</v>
      </c>
      <c r="C28" s="257">
        <v>22</v>
      </c>
      <c r="D28" s="456">
        <v>7.3561261900000003</v>
      </c>
      <c r="E28" s="456"/>
      <c r="F28" s="457"/>
      <c r="G28" s="456">
        <v>0.24498491</v>
      </c>
      <c r="H28" s="456">
        <v>1.8623830000000001E-2</v>
      </c>
      <c r="I28" s="456">
        <v>-1.059265E-2</v>
      </c>
      <c r="J28" s="456">
        <v>-7.1170299999999999E-3</v>
      </c>
      <c r="K28" s="456">
        <v>-8.12E-4</v>
      </c>
      <c r="L28" s="457">
        <v>5156</v>
      </c>
      <c r="M28" s="457">
        <v>4150</v>
      </c>
      <c r="N28" s="457"/>
      <c r="O28" s="456">
        <v>1.45068551</v>
      </c>
      <c r="P28" s="456">
        <v>1.5575580099999999</v>
      </c>
      <c r="Q28" s="456">
        <v>4.3389802199999998</v>
      </c>
      <c r="R28" s="456">
        <v>8.902450000000001E-3</v>
      </c>
      <c r="S28" s="456">
        <v>13</v>
      </c>
    </row>
    <row r="29" spans="2:19">
      <c r="B29" s="382" t="s">
        <v>1525</v>
      </c>
      <c r="C29" s="257">
        <v>23</v>
      </c>
      <c r="D29" s="456">
        <v>8.6703720200000003</v>
      </c>
      <c r="E29" s="456"/>
      <c r="F29" s="457"/>
      <c r="G29" s="456">
        <v>6.4265970000000006E-2</v>
      </c>
      <c r="H29" s="456">
        <v>6.4305370000000001E-2</v>
      </c>
      <c r="I29" s="456">
        <v>-4.286392E-2</v>
      </c>
      <c r="J29" s="456">
        <v>-1.9153529999999998E-2</v>
      </c>
      <c r="K29" s="456">
        <v>-1.7897990000000003E-2</v>
      </c>
      <c r="L29" s="457">
        <v>8868</v>
      </c>
      <c r="M29" s="457">
        <v>3799</v>
      </c>
      <c r="N29" s="457"/>
      <c r="O29" s="456">
        <v>2.7372844399999998</v>
      </c>
      <c r="P29" s="456">
        <v>3.5504377999999996</v>
      </c>
      <c r="Q29" s="456">
        <v>2.27712819</v>
      </c>
      <c r="R29" s="456">
        <v>0.10552159</v>
      </c>
      <c r="S29" s="456">
        <v>9</v>
      </c>
    </row>
    <row r="30" spans="2:19" ht="20.25" customHeight="1">
      <c r="B30" s="382" t="s">
        <v>1526</v>
      </c>
      <c r="C30" s="257">
        <v>24</v>
      </c>
      <c r="D30" s="456">
        <v>3.74440061</v>
      </c>
      <c r="E30" s="456"/>
      <c r="F30" s="457"/>
      <c r="G30" s="456">
        <v>0.17816142999999998</v>
      </c>
      <c r="H30" s="456">
        <v>3.9877179999999998E-2</v>
      </c>
      <c r="I30" s="456">
        <v>-1.154079E-2</v>
      </c>
      <c r="J30" s="456">
        <v>-1.9009999999999999E-4</v>
      </c>
      <c r="K30" s="456">
        <v>-1.0253729999999999E-2</v>
      </c>
      <c r="L30" s="457">
        <v>3891</v>
      </c>
      <c r="M30" s="457">
        <v>2210</v>
      </c>
      <c r="N30" s="457"/>
      <c r="O30" s="456">
        <v>1.15288981</v>
      </c>
      <c r="P30" s="456">
        <v>0.17401035999999998</v>
      </c>
      <c r="Q30" s="456">
        <v>2.4091872900000002</v>
      </c>
      <c r="R30" s="456">
        <v>8.3131500000000001E-3</v>
      </c>
      <c r="S30" s="456">
        <v>12</v>
      </c>
    </row>
    <row r="31" spans="2:19">
      <c r="B31" s="382" t="s">
        <v>1527</v>
      </c>
      <c r="C31" s="257">
        <v>25</v>
      </c>
      <c r="D31" s="456">
        <v>49.797800250000002</v>
      </c>
      <c r="E31" s="456"/>
      <c r="F31" s="457"/>
      <c r="G31" s="456">
        <v>1.1869693799999999</v>
      </c>
      <c r="H31" s="456">
        <v>2.0202084399999998</v>
      </c>
      <c r="I31" s="456">
        <v>-0.44343105999999999</v>
      </c>
      <c r="J31" s="456">
        <v>-2.0526919999999997E-2</v>
      </c>
      <c r="K31" s="456">
        <v>-0.40633353999999999</v>
      </c>
      <c r="L31" s="457">
        <v>22892</v>
      </c>
      <c r="M31" s="457">
        <v>19386</v>
      </c>
      <c r="N31" s="457"/>
      <c r="O31" s="456">
        <v>15.99819836</v>
      </c>
      <c r="P31" s="456">
        <v>11.455460720000001</v>
      </c>
      <c r="Q31" s="456">
        <v>22.148206819999999</v>
      </c>
      <c r="R31" s="456">
        <v>0.19593435000000001</v>
      </c>
      <c r="S31" s="456">
        <v>11</v>
      </c>
    </row>
    <row r="32" spans="2:19">
      <c r="B32" s="382" t="s">
        <v>1528</v>
      </c>
      <c r="C32" s="257">
        <v>26</v>
      </c>
      <c r="D32" s="456">
        <v>4.0085504900000002</v>
      </c>
      <c r="E32" s="456"/>
      <c r="F32" s="457"/>
      <c r="G32" s="456">
        <v>7.6663229999999999E-2</v>
      </c>
      <c r="H32" s="456"/>
      <c r="I32" s="456">
        <v>-1.9926900000000001E-3</v>
      </c>
      <c r="J32" s="456">
        <v>-2.8654E-4</v>
      </c>
      <c r="K32" s="456"/>
      <c r="L32" s="457">
        <v>1732</v>
      </c>
      <c r="M32" s="457">
        <v>1573</v>
      </c>
      <c r="N32" s="457"/>
      <c r="O32" s="456">
        <v>0.80933889999999997</v>
      </c>
      <c r="P32" s="456">
        <v>1.0158904200000001</v>
      </c>
      <c r="Q32" s="456">
        <v>2.15891155</v>
      </c>
      <c r="R32" s="456">
        <v>2.440962E-2</v>
      </c>
      <c r="S32" s="456">
        <v>14</v>
      </c>
    </row>
    <row r="33" spans="2:19">
      <c r="B33" s="382" t="s">
        <v>1529</v>
      </c>
      <c r="C33" s="257">
        <v>27</v>
      </c>
      <c r="D33" s="456">
        <v>2.6974312400000002</v>
      </c>
      <c r="E33" s="456"/>
      <c r="F33" s="457"/>
      <c r="G33" s="456">
        <v>9.5303029999999997E-2</v>
      </c>
      <c r="H33" s="456"/>
      <c r="I33" s="456">
        <v>-1.8803299999999999E-3</v>
      </c>
      <c r="J33" s="456">
        <v>-1.11129E-3</v>
      </c>
      <c r="K33" s="456"/>
      <c r="L33" s="457">
        <v>6604</v>
      </c>
      <c r="M33" s="457">
        <v>6400</v>
      </c>
      <c r="N33" s="457"/>
      <c r="O33" s="456">
        <v>1.1960249299999999</v>
      </c>
      <c r="P33" s="456">
        <v>0.9228506700000001</v>
      </c>
      <c r="Q33" s="456">
        <v>0.36272196999999995</v>
      </c>
      <c r="R33" s="456">
        <v>0.21583367000000001</v>
      </c>
      <c r="S33" s="456">
        <v>7</v>
      </c>
    </row>
    <row r="34" spans="2:19">
      <c r="B34" s="382" t="s">
        <v>1530</v>
      </c>
      <c r="C34" s="257">
        <v>28</v>
      </c>
      <c r="D34" s="456">
        <v>7.2959683400000008</v>
      </c>
      <c r="E34" s="456"/>
      <c r="F34" s="457"/>
      <c r="G34" s="456">
        <v>0.37670819999999999</v>
      </c>
      <c r="H34" s="456"/>
      <c r="I34" s="456">
        <v>-1.223169E-2</v>
      </c>
      <c r="J34" s="456">
        <v>-8.0788600000000002E-3</v>
      </c>
      <c r="K34" s="456"/>
      <c r="L34" s="457">
        <v>4540</v>
      </c>
      <c r="M34" s="457">
        <v>4291</v>
      </c>
      <c r="N34" s="457"/>
      <c r="O34" s="456">
        <v>2.6685207000000002</v>
      </c>
      <c r="P34" s="456">
        <v>2.74036985</v>
      </c>
      <c r="Q34" s="456">
        <v>1.88707779</v>
      </c>
      <c r="R34" s="456"/>
      <c r="S34" s="456">
        <v>8</v>
      </c>
    </row>
    <row r="35" spans="2:19">
      <c r="B35" s="382" t="s">
        <v>1531</v>
      </c>
      <c r="C35" s="257">
        <v>29</v>
      </c>
      <c r="D35" s="456">
        <v>1.9316847799999999</v>
      </c>
      <c r="E35" s="456"/>
      <c r="F35" s="457"/>
      <c r="G35" s="456">
        <v>5.849903E-2</v>
      </c>
      <c r="H35" s="456"/>
      <c r="I35" s="456">
        <v>-9.5414000000000002E-4</v>
      </c>
      <c r="J35" s="456">
        <v>-1.1927E-4</v>
      </c>
      <c r="K35" s="456"/>
      <c r="L35" s="457">
        <v>840</v>
      </c>
      <c r="M35" s="457">
        <v>315</v>
      </c>
      <c r="N35" s="457"/>
      <c r="O35" s="456">
        <v>0.88338925999999995</v>
      </c>
      <c r="P35" s="456">
        <v>3.616138E-2</v>
      </c>
      <c r="Q35" s="456">
        <v>1.00424676</v>
      </c>
      <c r="R35" s="456">
        <v>7.8873799999999994E-3</v>
      </c>
      <c r="S35" s="456">
        <v>18</v>
      </c>
    </row>
    <row r="36" spans="2:19">
      <c r="B36" s="382" t="s">
        <v>1532</v>
      </c>
      <c r="C36" s="257">
        <v>30</v>
      </c>
      <c r="D36" s="456">
        <v>1.0522648400000001</v>
      </c>
      <c r="E36" s="456"/>
      <c r="F36" s="457"/>
      <c r="G36" s="456">
        <v>1.213994E-2</v>
      </c>
      <c r="H36" s="456"/>
      <c r="I36" s="456">
        <v>-3.9077999999999997E-4</v>
      </c>
      <c r="J36" s="456">
        <v>-2.3539999999999998E-5</v>
      </c>
      <c r="K36" s="456"/>
      <c r="L36" s="457">
        <v>714</v>
      </c>
      <c r="M36" s="457">
        <v>658</v>
      </c>
      <c r="N36" s="457"/>
      <c r="O36" s="456">
        <v>0.41924251000000001</v>
      </c>
      <c r="P36" s="456">
        <v>8.7682910000000003E-2</v>
      </c>
      <c r="Q36" s="456">
        <v>0.54533942000000002</v>
      </c>
      <c r="R36" s="456"/>
      <c r="S36" s="456">
        <v>8</v>
      </c>
    </row>
    <row r="37" spans="2:19">
      <c r="B37" s="382" t="s">
        <v>1533</v>
      </c>
      <c r="C37" s="257">
        <v>31</v>
      </c>
      <c r="D37" s="456">
        <v>7.6498153599999998</v>
      </c>
      <c r="E37" s="456"/>
      <c r="F37" s="457"/>
      <c r="G37" s="456">
        <v>0.19232737</v>
      </c>
      <c r="H37" s="456"/>
      <c r="I37" s="456">
        <v>-7.0540100000000003E-3</v>
      </c>
      <c r="J37" s="456">
        <v>-1.39646E-3</v>
      </c>
      <c r="K37" s="456"/>
      <c r="L37" s="457">
        <v>2267</v>
      </c>
      <c r="M37" s="457">
        <v>1739</v>
      </c>
      <c r="N37" s="457"/>
      <c r="O37" s="456">
        <v>2.84112857</v>
      </c>
      <c r="P37" s="456">
        <v>1.9600224399999999</v>
      </c>
      <c r="Q37" s="456">
        <v>2.84644013</v>
      </c>
      <c r="R37" s="456">
        <v>2.2242199999999998E-3</v>
      </c>
      <c r="S37" s="456">
        <v>10</v>
      </c>
    </row>
    <row r="38" spans="2:19">
      <c r="B38" s="382" t="s">
        <v>1534</v>
      </c>
      <c r="C38" s="257">
        <v>32</v>
      </c>
      <c r="D38" s="456">
        <v>6.4623050300000004</v>
      </c>
      <c r="E38" s="456"/>
      <c r="F38" s="457"/>
      <c r="G38" s="456">
        <v>0.86768137000000001</v>
      </c>
      <c r="H38" s="456">
        <v>0.88585840000000005</v>
      </c>
      <c r="I38" s="456">
        <v>-8.2815130000000001E-2</v>
      </c>
      <c r="J38" s="456">
        <v>-1.1903830000000001E-2</v>
      </c>
      <c r="K38" s="456">
        <v>-6.708799E-2</v>
      </c>
      <c r="L38" s="457">
        <v>1947</v>
      </c>
      <c r="M38" s="457">
        <v>1519</v>
      </c>
      <c r="N38" s="457"/>
      <c r="O38" s="456">
        <v>2.4356564900000004</v>
      </c>
      <c r="P38" s="456">
        <v>0.79600996999999996</v>
      </c>
      <c r="Q38" s="456">
        <v>3.20618493</v>
      </c>
      <c r="R38" s="456">
        <v>2.4453639999999999E-2</v>
      </c>
      <c r="S38" s="456">
        <v>10</v>
      </c>
    </row>
    <row r="39" spans="2:19">
      <c r="B39" s="382" t="s">
        <v>1535</v>
      </c>
      <c r="C39" s="257">
        <v>33</v>
      </c>
      <c r="D39" s="456">
        <v>26.066510780000005</v>
      </c>
      <c r="E39" s="456"/>
      <c r="F39" s="457"/>
      <c r="G39" s="456">
        <v>0.99329349</v>
      </c>
      <c r="H39" s="456"/>
      <c r="I39" s="456">
        <v>-2.469764E-2</v>
      </c>
      <c r="J39" s="456">
        <v>-1.1942319999999999E-2</v>
      </c>
      <c r="K39" s="456"/>
      <c r="L39" s="457">
        <v>5540</v>
      </c>
      <c r="M39" s="457">
        <v>4477</v>
      </c>
      <c r="N39" s="457"/>
      <c r="O39" s="456">
        <v>10.039381630000001</v>
      </c>
      <c r="P39" s="456">
        <v>4.3000921100000005</v>
      </c>
      <c r="Q39" s="456">
        <v>11.721878630000001</v>
      </c>
      <c r="R39" s="456">
        <v>5.1584099999999996E-3</v>
      </c>
      <c r="S39" s="456">
        <v>10</v>
      </c>
    </row>
    <row r="40" spans="2:19">
      <c r="B40" s="381" t="s">
        <v>1536</v>
      </c>
      <c r="C40" s="257">
        <v>34</v>
      </c>
      <c r="D40" s="456">
        <v>14.83010352</v>
      </c>
      <c r="E40" s="456"/>
      <c r="F40" s="457"/>
      <c r="G40" s="456">
        <v>0.23780701999999998</v>
      </c>
      <c r="H40" s="456">
        <v>0.23780701999999998</v>
      </c>
      <c r="I40" s="456">
        <v>-0.30992775</v>
      </c>
      <c r="J40" s="456">
        <v>-4.8720220000000002E-2</v>
      </c>
      <c r="K40" s="456">
        <v>-0.20799424999999999</v>
      </c>
      <c r="L40" s="457">
        <v>7404</v>
      </c>
      <c r="M40" s="457">
        <v>3150</v>
      </c>
      <c r="N40" s="457"/>
      <c r="O40" s="456">
        <v>3.08221224</v>
      </c>
      <c r="P40" s="456">
        <v>8.4826718200000002</v>
      </c>
      <c r="Q40" s="456">
        <v>3.26521946</v>
      </c>
      <c r="R40" s="456"/>
      <c r="S40" s="456">
        <v>7</v>
      </c>
    </row>
    <row r="41" spans="2:19">
      <c r="B41" s="383" t="s">
        <v>1537</v>
      </c>
      <c r="C41" s="257">
        <v>35</v>
      </c>
      <c r="D41" s="456">
        <v>14.11963933</v>
      </c>
      <c r="E41" s="456"/>
      <c r="F41" s="457"/>
      <c r="G41" s="456">
        <v>0.16537166</v>
      </c>
      <c r="H41" s="456">
        <v>0.23780701999999998</v>
      </c>
      <c r="I41" s="456">
        <v>-0.30733855999999998</v>
      </c>
      <c r="J41" s="456">
        <v>-4.7409930000000003E-2</v>
      </c>
      <c r="K41" s="456">
        <v>-0.20799424999999999</v>
      </c>
      <c r="L41" s="457">
        <v>5420</v>
      </c>
      <c r="M41" s="457">
        <v>1933</v>
      </c>
      <c r="N41" s="457"/>
      <c r="O41" s="456">
        <v>2.9287031800000003</v>
      </c>
      <c r="P41" s="456">
        <v>8.2871080799999994</v>
      </c>
      <c r="Q41" s="456">
        <v>2.9038280699999999</v>
      </c>
      <c r="R41" s="456"/>
      <c r="S41" s="456">
        <v>3</v>
      </c>
    </row>
    <row r="42" spans="2:19">
      <c r="B42" s="383" t="s">
        <v>1538</v>
      </c>
      <c r="C42" s="257">
        <v>36</v>
      </c>
      <c r="D42" s="456">
        <v>13.80943295</v>
      </c>
      <c r="E42" s="456"/>
      <c r="F42" s="457"/>
      <c r="G42" s="456">
        <v>0.15358864999999999</v>
      </c>
      <c r="H42" s="456">
        <v>0.23780701999999998</v>
      </c>
      <c r="I42" s="456">
        <v>-0.30722326</v>
      </c>
      <c r="J42" s="456">
        <v>-4.7409930000000003E-2</v>
      </c>
      <c r="K42" s="456">
        <v>-0.20799424999999999</v>
      </c>
      <c r="L42" s="457">
        <v>5420</v>
      </c>
      <c r="M42" s="457">
        <v>1933</v>
      </c>
      <c r="N42" s="457"/>
      <c r="O42" s="456">
        <v>2.6184968</v>
      </c>
      <c r="P42" s="456">
        <v>8.2871080799999994</v>
      </c>
      <c r="Q42" s="456">
        <v>2.9038280699999999</v>
      </c>
      <c r="R42" s="456"/>
      <c r="S42" s="456">
        <v>6</v>
      </c>
    </row>
    <row r="43" spans="2:19">
      <c r="B43" s="383" t="s">
        <v>1539</v>
      </c>
      <c r="C43" s="257">
        <v>37</v>
      </c>
      <c r="D43" s="456">
        <v>3.9825489999999998E-2</v>
      </c>
      <c r="E43" s="456"/>
      <c r="F43" s="457"/>
      <c r="G43" s="456">
        <v>3.0377580000000001E-2</v>
      </c>
      <c r="H43" s="456"/>
      <c r="I43" s="456">
        <v>-8.9999999999999998E-4</v>
      </c>
      <c r="J43" s="456">
        <v>-8.8592E-4</v>
      </c>
      <c r="K43" s="456"/>
      <c r="L43" s="457">
        <v>31</v>
      </c>
      <c r="M43" s="457">
        <v>9</v>
      </c>
      <c r="N43" s="457"/>
      <c r="O43" s="456">
        <v>3.9825489999999998E-2</v>
      </c>
      <c r="P43" s="456"/>
      <c r="Q43" s="456"/>
      <c r="R43" s="456"/>
      <c r="S43" s="456">
        <v>4</v>
      </c>
    </row>
    <row r="44" spans="2:19">
      <c r="B44" s="383" t="s">
        <v>1540</v>
      </c>
      <c r="C44" s="257">
        <v>38</v>
      </c>
      <c r="D44" s="456">
        <v>0.67063869999999992</v>
      </c>
      <c r="E44" s="456"/>
      <c r="F44" s="457"/>
      <c r="G44" s="456">
        <v>4.2057779999999996E-2</v>
      </c>
      <c r="H44" s="456"/>
      <c r="I44" s="456">
        <v>-1.6891900000000001E-3</v>
      </c>
      <c r="J44" s="456">
        <v>-4.2407999999999996E-4</v>
      </c>
      <c r="K44" s="456"/>
      <c r="L44" s="457">
        <v>431</v>
      </c>
      <c r="M44" s="457">
        <v>88</v>
      </c>
      <c r="N44" s="457"/>
      <c r="O44" s="456">
        <v>0.11368357000000001</v>
      </c>
      <c r="P44" s="456">
        <v>0.19556373999999999</v>
      </c>
      <c r="Q44" s="456">
        <v>0.36139139000000003</v>
      </c>
      <c r="R44" s="456"/>
      <c r="S44" s="456">
        <v>10</v>
      </c>
    </row>
    <row r="45" spans="2:19">
      <c r="B45" s="381" t="s">
        <v>1541</v>
      </c>
      <c r="C45" s="257">
        <v>39</v>
      </c>
      <c r="D45" s="456">
        <v>13.295902959999999</v>
      </c>
      <c r="E45" s="456"/>
      <c r="F45" s="457"/>
      <c r="G45" s="456">
        <v>0.29910399999999998</v>
      </c>
      <c r="H45" s="456">
        <v>0.29910399999999998</v>
      </c>
      <c r="I45" s="456">
        <v>-4.6934089999999998E-2</v>
      </c>
      <c r="J45" s="456">
        <v>-5.2601999999999998E-4</v>
      </c>
      <c r="K45" s="456">
        <v>-1.4573850000000001E-2</v>
      </c>
      <c r="L45" s="457">
        <v>6589</v>
      </c>
      <c r="M45" s="457">
        <v>6589</v>
      </c>
      <c r="N45" s="457"/>
      <c r="O45" s="456">
        <v>5.1813704299999994</v>
      </c>
      <c r="P45" s="456">
        <v>1.6501546</v>
      </c>
      <c r="Q45" s="456">
        <v>6.4561093200000004</v>
      </c>
      <c r="R45" s="456">
        <v>8.2686100000000009E-3</v>
      </c>
      <c r="S45" s="456">
        <v>10</v>
      </c>
    </row>
    <row r="46" spans="2:19">
      <c r="B46" s="381" t="s">
        <v>1542</v>
      </c>
      <c r="C46" s="257">
        <v>40</v>
      </c>
      <c r="D46" s="456">
        <v>819.35084897999991</v>
      </c>
      <c r="E46" s="456" t="s">
        <v>1705</v>
      </c>
      <c r="F46" s="457" t="s">
        <v>1705</v>
      </c>
      <c r="G46" s="456">
        <v>23.08314936</v>
      </c>
      <c r="H46" s="456">
        <v>23.083149350000003</v>
      </c>
      <c r="I46" s="456">
        <v>-9.6062738599999999</v>
      </c>
      <c r="J46" s="456">
        <v>-1.1136901499999998</v>
      </c>
      <c r="K46" s="456">
        <v>-3.6112901900000001</v>
      </c>
      <c r="L46" s="457">
        <v>138902</v>
      </c>
      <c r="M46" s="457">
        <v>127170</v>
      </c>
      <c r="N46" s="457"/>
      <c r="O46" s="456">
        <v>418.83606245000004</v>
      </c>
      <c r="P46" s="456">
        <v>115.22953137</v>
      </c>
      <c r="Q46" s="456">
        <v>283.55523899999997</v>
      </c>
      <c r="R46" s="456">
        <v>1.7300161599999999</v>
      </c>
      <c r="S46" s="456">
        <v>13</v>
      </c>
    </row>
    <row r="47" spans="2:19">
      <c r="B47" s="383" t="s">
        <v>1543</v>
      </c>
      <c r="C47" s="257">
        <v>41</v>
      </c>
      <c r="D47" s="456">
        <v>181.97080131000001</v>
      </c>
      <c r="E47" s="456"/>
      <c r="F47" s="457"/>
      <c r="G47" s="456">
        <v>6.5804822699999992</v>
      </c>
      <c r="H47" s="456">
        <v>10.0453691</v>
      </c>
      <c r="I47" s="456">
        <v>-3.3153400199999998</v>
      </c>
      <c r="J47" s="456">
        <v>-0.33127749000000001</v>
      </c>
      <c r="K47" s="456">
        <v>-1.3304803000000001</v>
      </c>
      <c r="L47" s="457">
        <v>23794</v>
      </c>
      <c r="M47" s="457">
        <v>21435</v>
      </c>
      <c r="N47" s="457"/>
      <c r="O47" s="456">
        <v>91.363681510000006</v>
      </c>
      <c r="P47" s="456">
        <v>23.028662369999999</v>
      </c>
      <c r="Q47" s="456">
        <v>67.335036000000002</v>
      </c>
      <c r="R47" s="456">
        <v>0.24342142999999999</v>
      </c>
      <c r="S47" s="456">
        <v>15</v>
      </c>
    </row>
    <row r="48" spans="2:19">
      <c r="B48" s="383" t="s">
        <v>1544</v>
      </c>
      <c r="C48" s="257">
        <v>42</v>
      </c>
      <c r="D48" s="456">
        <v>21.1536817</v>
      </c>
      <c r="E48" s="456"/>
      <c r="F48" s="457"/>
      <c r="G48" s="456">
        <v>0.73336215000000005</v>
      </c>
      <c r="H48" s="456">
        <v>2.1126040000000002E-2</v>
      </c>
      <c r="I48" s="456">
        <v>-7.6490839999999991E-2</v>
      </c>
      <c r="J48" s="456">
        <v>-2.617682E-2</v>
      </c>
      <c r="K48" s="456">
        <v>-4.1647200000000002E-3</v>
      </c>
      <c r="L48" s="457">
        <v>4822</v>
      </c>
      <c r="M48" s="457">
        <v>4188</v>
      </c>
      <c r="N48" s="457"/>
      <c r="O48" s="456">
        <v>14.609863519999999</v>
      </c>
      <c r="P48" s="456">
        <v>2.3881644400000002</v>
      </c>
      <c r="Q48" s="456">
        <v>4.0916921799999999</v>
      </c>
      <c r="R48" s="456">
        <v>6.3961560000000001E-2</v>
      </c>
      <c r="S48" s="456">
        <v>9</v>
      </c>
    </row>
    <row r="49" spans="2:19">
      <c r="B49" s="383" t="s">
        <v>1545</v>
      </c>
      <c r="C49" s="257">
        <v>43</v>
      </c>
      <c r="D49" s="456">
        <v>616.22636596999996</v>
      </c>
      <c r="E49" s="456"/>
      <c r="F49" s="457"/>
      <c r="G49" s="456">
        <v>15.76930494</v>
      </c>
      <c r="H49" s="456">
        <v>13.01665421</v>
      </c>
      <c r="I49" s="456">
        <v>-6.2144430000000002</v>
      </c>
      <c r="J49" s="456">
        <v>-0.75623583999999999</v>
      </c>
      <c r="K49" s="456">
        <v>-2.2766451700000001</v>
      </c>
      <c r="L49" s="457">
        <v>110286</v>
      </c>
      <c r="M49" s="457">
        <v>101547</v>
      </c>
      <c r="N49" s="457"/>
      <c r="O49" s="456">
        <v>312.86251742000002</v>
      </c>
      <c r="P49" s="456">
        <v>89.81270456</v>
      </c>
      <c r="Q49" s="456">
        <v>212.12851082</v>
      </c>
      <c r="R49" s="456">
        <v>1.4226331699999999</v>
      </c>
      <c r="S49" s="456">
        <v>12</v>
      </c>
    </row>
    <row r="50" spans="2:19">
      <c r="B50" s="381" t="s">
        <v>1546</v>
      </c>
      <c r="C50" s="257">
        <v>44</v>
      </c>
      <c r="D50" s="456">
        <v>716.76393872999995</v>
      </c>
      <c r="E50" s="456"/>
      <c r="F50" s="457"/>
      <c r="G50" s="456">
        <v>15.224018359999999</v>
      </c>
      <c r="H50" s="456">
        <v>15.224018359999999</v>
      </c>
      <c r="I50" s="456">
        <v>-10.638289960000002</v>
      </c>
      <c r="J50" s="456">
        <v>-1.05056872</v>
      </c>
      <c r="K50" s="456">
        <v>-3.7712285299999997</v>
      </c>
      <c r="L50" s="457">
        <v>548217</v>
      </c>
      <c r="M50" s="457">
        <v>397001</v>
      </c>
      <c r="N50" s="457"/>
      <c r="O50" s="456">
        <v>314.38262694000002</v>
      </c>
      <c r="P50" s="456">
        <v>152.4736848</v>
      </c>
      <c r="Q50" s="456">
        <v>246.09857206000001</v>
      </c>
      <c r="R50" s="456">
        <v>3.8090549300000003</v>
      </c>
      <c r="S50" s="456">
        <v>13</v>
      </c>
    </row>
    <row r="51" spans="2:19">
      <c r="B51" s="381" t="s">
        <v>1547</v>
      </c>
      <c r="C51" s="257">
        <v>45</v>
      </c>
      <c r="D51" s="456">
        <v>138.00391324</v>
      </c>
      <c r="E51" s="456"/>
      <c r="F51" s="457"/>
      <c r="G51" s="456">
        <v>7.4483414200000002</v>
      </c>
      <c r="H51" s="456">
        <v>7.4483414200000002</v>
      </c>
      <c r="I51" s="456">
        <v>-2.9831172799999996</v>
      </c>
      <c r="J51" s="456">
        <v>-0.11269035000000001</v>
      </c>
      <c r="K51" s="456">
        <v>-0.77120331000000009</v>
      </c>
      <c r="L51" s="457">
        <v>44797</v>
      </c>
      <c r="M51" s="457">
        <v>13768</v>
      </c>
      <c r="N51" s="457"/>
      <c r="O51" s="456">
        <v>104.99628065</v>
      </c>
      <c r="P51" s="456">
        <v>11.490759480000001</v>
      </c>
      <c r="Q51" s="456">
        <v>21.058335710000001</v>
      </c>
      <c r="R51" s="456">
        <v>0.45853740000000004</v>
      </c>
      <c r="S51" s="456">
        <v>9</v>
      </c>
    </row>
    <row r="52" spans="2:19">
      <c r="B52" s="383" t="s">
        <v>1548</v>
      </c>
      <c r="C52" s="257">
        <v>46</v>
      </c>
      <c r="D52" s="456">
        <v>115.10791203000002</v>
      </c>
      <c r="E52" s="456"/>
      <c r="F52" s="457"/>
      <c r="G52" s="456">
        <v>5.9769381500000005</v>
      </c>
      <c r="H52" s="456">
        <v>6.0293581700000001</v>
      </c>
      <c r="I52" s="456">
        <v>-2.0899866299999998</v>
      </c>
      <c r="J52" s="456">
        <v>-8.6804699999999999E-2</v>
      </c>
      <c r="K52" s="456">
        <v>-0.53020202999999999</v>
      </c>
      <c r="L52" s="457">
        <v>41727</v>
      </c>
      <c r="M52" s="457">
        <v>12099</v>
      </c>
      <c r="N52" s="457"/>
      <c r="O52" s="456">
        <v>88.495323230000011</v>
      </c>
      <c r="P52" s="456">
        <v>10.0419559</v>
      </c>
      <c r="Q52" s="456">
        <v>16.308254229999999</v>
      </c>
      <c r="R52" s="456">
        <v>0.26237866999999998</v>
      </c>
      <c r="S52" s="456">
        <v>8</v>
      </c>
    </row>
    <row r="53" spans="2:19">
      <c r="B53" s="383" t="s">
        <v>1549</v>
      </c>
      <c r="C53" s="257">
        <v>47</v>
      </c>
      <c r="D53" s="456">
        <v>0.18344594</v>
      </c>
      <c r="E53" s="456"/>
      <c r="F53" s="457"/>
      <c r="G53" s="456">
        <v>0.10346613</v>
      </c>
      <c r="H53" s="456"/>
      <c r="I53" s="456">
        <v>-3.0242300000000001E-3</v>
      </c>
      <c r="J53" s="456">
        <v>-4.6236999999999998E-4</v>
      </c>
      <c r="K53" s="456"/>
      <c r="L53" s="457">
        <v>105</v>
      </c>
      <c r="M53" s="457">
        <v>22</v>
      </c>
      <c r="N53" s="457"/>
      <c r="O53" s="456">
        <v>7.1291590000000002E-2</v>
      </c>
      <c r="P53" s="456">
        <v>9.3917189999999998E-2</v>
      </c>
      <c r="Q53" s="456"/>
      <c r="R53" s="456">
        <v>1.8237159999999999E-2</v>
      </c>
      <c r="S53" s="456">
        <v>8</v>
      </c>
    </row>
    <row r="54" spans="2:19">
      <c r="B54" s="383" t="s">
        <v>1550</v>
      </c>
      <c r="C54" s="257">
        <v>48</v>
      </c>
      <c r="D54" s="456">
        <v>0.87666092999999989</v>
      </c>
      <c r="E54" s="456"/>
      <c r="F54" s="457"/>
      <c r="G54" s="456">
        <v>0.15535682999999997</v>
      </c>
      <c r="H54" s="456"/>
      <c r="I54" s="456">
        <v>-1.9750499999999999E-3</v>
      </c>
      <c r="J54" s="456">
        <v>-8.5247999999999997E-4</v>
      </c>
      <c r="K54" s="456"/>
      <c r="L54" s="457">
        <v>748</v>
      </c>
      <c r="M54" s="457">
        <v>115</v>
      </c>
      <c r="N54" s="457"/>
      <c r="O54" s="456">
        <v>0.47532379999999996</v>
      </c>
      <c r="P54" s="456"/>
      <c r="Q54" s="456">
        <v>0.40133712999999999</v>
      </c>
      <c r="R54" s="456"/>
      <c r="S54" s="456">
        <v>23</v>
      </c>
    </row>
    <row r="55" spans="2:19">
      <c r="B55" s="383" t="s">
        <v>1551</v>
      </c>
      <c r="C55" s="257">
        <v>49</v>
      </c>
      <c r="D55" s="456">
        <v>17.92985273</v>
      </c>
      <c r="E55" s="456"/>
      <c r="F55" s="457"/>
      <c r="G55" s="456">
        <v>1.0109710699999999</v>
      </c>
      <c r="H55" s="456">
        <v>0.60117551999999996</v>
      </c>
      <c r="I55" s="456">
        <v>-0.29317894</v>
      </c>
      <c r="J55" s="456">
        <v>-1.8984540000000001E-2</v>
      </c>
      <c r="K55" s="456">
        <v>-6.7068849999999999E-2</v>
      </c>
      <c r="L55" s="457">
        <v>1910</v>
      </c>
      <c r="M55" s="457">
        <v>1278</v>
      </c>
      <c r="N55" s="457"/>
      <c r="O55" s="456">
        <v>12.49974564</v>
      </c>
      <c r="P55" s="456">
        <v>1.15074141</v>
      </c>
      <c r="Q55" s="456">
        <v>4.2445447999999999</v>
      </c>
      <c r="R55" s="456">
        <v>3.4820879999999998E-2</v>
      </c>
      <c r="S55" s="456">
        <v>12</v>
      </c>
    </row>
    <row r="56" spans="2:19">
      <c r="B56" s="383" t="s">
        <v>1552</v>
      </c>
      <c r="C56" s="257">
        <v>50</v>
      </c>
      <c r="D56" s="456">
        <v>3.9060415999999996</v>
      </c>
      <c r="E56" s="456"/>
      <c r="F56" s="457"/>
      <c r="G56" s="456">
        <v>0.20160924999999999</v>
      </c>
      <c r="H56" s="456">
        <v>0.81780774000000001</v>
      </c>
      <c r="I56" s="456">
        <v>-0.59495243999999992</v>
      </c>
      <c r="J56" s="456">
        <v>-5.58626E-3</v>
      </c>
      <c r="K56" s="456">
        <v>-0.17393243</v>
      </c>
      <c r="L56" s="457">
        <v>307</v>
      </c>
      <c r="M56" s="457">
        <v>253</v>
      </c>
      <c r="N56" s="457"/>
      <c r="O56" s="456">
        <v>3.4545963799999999</v>
      </c>
      <c r="P56" s="456">
        <v>0.20414498</v>
      </c>
      <c r="Q56" s="456">
        <v>0.10419955</v>
      </c>
      <c r="R56" s="456">
        <v>0.14310069</v>
      </c>
      <c r="S56" s="456">
        <v>5</v>
      </c>
    </row>
    <row r="57" spans="2:19">
      <c r="B57" s="384" t="s">
        <v>1553</v>
      </c>
      <c r="C57" s="257">
        <v>51</v>
      </c>
      <c r="D57" s="456">
        <v>314.77706251999996</v>
      </c>
      <c r="E57" s="456"/>
      <c r="F57" s="457"/>
      <c r="G57" s="456">
        <v>22.973252969999997</v>
      </c>
      <c r="H57" s="456">
        <v>22.973252969999997</v>
      </c>
      <c r="I57" s="456">
        <v>-13.137531900000001</v>
      </c>
      <c r="J57" s="456">
        <v>-0.46468197</v>
      </c>
      <c r="K57" s="456">
        <v>-7.15584256</v>
      </c>
      <c r="L57" s="457">
        <v>76475</v>
      </c>
      <c r="M57" s="457">
        <v>54813</v>
      </c>
      <c r="N57" s="457"/>
      <c r="O57" s="456">
        <v>176.63630860000001</v>
      </c>
      <c r="P57" s="456">
        <v>37.911584299999994</v>
      </c>
      <c r="Q57" s="456">
        <v>96.799977609999999</v>
      </c>
      <c r="R57" s="456">
        <v>3.42919201</v>
      </c>
      <c r="S57" s="456">
        <v>17</v>
      </c>
    </row>
    <row r="58" spans="2:19">
      <c r="B58" s="381" t="s">
        <v>1554</v>
      </c>
      <c r="C58" s="257">
        <v>52</v>
      </c>
      <c r="D58" s="456">
        <v>697.39147998999999</v>
      </c>
      <c r="E58" s="456"/>
      <c r="F58" s="457"/>
      <c r="G58" s="456">
        <v>14.240207029999999</v>
      </c>
      <c r="H58" s="456">
        <v>14.240207029999999</v>
      </c>
      <c r="I58" s="456">
        <v>-4.9595594800000002</v>
      </c>
      <c r="J58" s="456">
        <v>-2.3124968699999999</v>
      </c>
      <c r="K58" s="456">
        <v>-2.58693398</v>
      </c>
      <c r="L58" s="457">
        <v>31223</v>
      </c>
      <c r="M58" s="457">
        <v>14788</v>
      </c>
      <c r="N58" s="457"/>
      <c r="O58" s="456">
        <v>70.793835529999996</v>
      </c>
      <c r="P58" s="456">
        <v>104.42664573</v>
      </c>
      <c r="Q58" s="456">
        <v>517.73323573000005</v>
      </c>
      <c r="R58" s="456">
        <v>4.4377630000000003</v>
      </c>
      <c r="S58" s="456">
        <v>24</v>
      </c>
    </row>
    <row r="59" spans="2:19">
      <c r="B59" s="379" t="s">
        <v>1555</v>
      </c>
      <c r="C59" s="257">
        <v>53</v>
      </c>
      <c r="D59" s="456">
        <v>1905.3857264100004</v>
      </c>
      <c r="E59" s="456" t="s">
        <v>1705</v>
      </c>
      <c r="F59" s="457" t="s">
        <v>1705</v>
      </c>
      <c r="G59" s="456">
        <v>36.841919980000007</v>
      </c>
      <c r="H59" s="456">
        <v>36.841919980000007</v>
      </c>
      <c r="I59" s="456">
        <v>-13.7996523</v>
      </c>
      <c r="J59" s="456">
        <v>-6.1394719499999999</v>
      </c>
      <c r="K59" s="456">
        <v>-22.722043769999999</v>
      </c>
      <c r="L59" s="457"/>
      <c r="M59" s="457"/>
      <c r="N59" s="457"/>
      <c r="O59" s="456">
        <v>653.21468117000006</v>
      </c>
      <c r="P59" s="456">
        <v>407.09542262000002</v>
      </c>
      <c r="Q59" s="456">
        <v>839.11740297000006</v>
      </c>
      <c r="R59" s="456">
        <v>5.9582196500000002</v>
      </c>
      <c r="S59" s="456">
        <v>4</v>
      </c>
    </row>
    <row r="60" spans="2:19">
      <c r="B60" s="384" t="s">
        <v>1556</v>
      </c>
      <c r="C60" s="257">
        <v>54</v>
      </c>
      <c r="D60" s="456">
        <v>164.41396057</v>
      </c>
      <c r="E60" s="456"/>
      <c r="F60" s="457"/>
      <c r="G60" s="456">
        <v>0.10320002</v>
      </c>
      <c r="H60" s="456">
        <v>0.10320002</v>
      </c>
      <c r="I60" s="456">
        <v>-0.42277296000000003</v>
      </c>
      <c r="J60" s="456">
        <v>-0.34777712999999999</v>
      </c>
      <c r="K60" s="456">
        <v>-2.969778E-2</v>
      </c>
      <c r="L60" s="457"/>
      <c r="M60" s="457"/>
      <c r="N60" s="457"/>
      <c r="O60" s="456">
        <v>38.979699200000006</v>
      </c>
      <c r="P60" s="456">
        <v>52.200359259999999</v>
      </c>
      <c r="Q60" s="456">
        <v>73.233902110000002</v>
      </c>
      <c r="R60" s="456"/>
      <c r="S60" s="456">
        <v>16</v>
      </c>
    </row>
    <row r="61" spans="2:19">
      <c r="B61" s="385" t="s">
        <v>1557</v>
      </c>
      <c r="C61" s="257">
        <v>55</v>
      </c>
      <c r="D61" s="456">
        <v>1740.9717658400002</v>
      </c>
      <c r="E61" s="456"/>
      <c r="F61" s="457"/>
      <c r="G61" s="456">
        <v>36.738719959999997</v>
      </c>
      <c r="H61" s="456">
        <v>36.738719959999997</v>
      </c>
      <c r="I61" s="456">
        <v>-13.37687934</v>
      </c>
      <c r="J61" s="456">
        <v>-5.79169482</v>
      </c>
      <c r="K61" s="456">
        <v>-22.69234599</v>
      </c>
      <c r="L61" s="457"/>
      <c r="M61" s="457"/>
      <c r="N61" s="457"/>
      <c r="O61" s="456">
        <v>614.23498197000004</v>
      </c>
      <c r="P61" s="456">
        <v>354.89506335999999</v>
      </c>
      <c r="Q61" s="456">
        <v>765.88350086000003</v>
      </c>
      <c r="R61" s="456">
        <v>5.9582196500000002</v>
      </c>
      <c r="S61" s="456">
        <v>9</v>
      </c>
    </row>
    <row r="62" spans="2:19">
      <c r="B62" s="379" t="s">
        <v>417</v>
      </c>
      <c r="C62" s="257">
        <v>56</v>
      </c>
      <c r="D62" s="456">
        <v>5700.1811719900006</v>
      </c>
      <c r="E62" s="456">
        <v>0.74508379000000002</v>
      </c>
      <c r="F62" s="457" t="s">
        <v>1705</v>
      </c>
      <c r="G62" s="456">
        <v>151.08165865000001</v>
      </c>
      <c r="H62" s="456">
        <v>151.08165866000002</v>
      </c>
      <c r="I62" s="456">
        <v>-72.065359389999998</v>
      </c>
      <c r="J62" s="456">
        <v>-12.39896029</v>
      </c>
      <c r="K62" s="456">
        <v>-51.873289679999992</v>
      </c>
      <c r="L62" s="457">
        <v>1241864</v>
      </c>
      <c r="M62" s="457">
        <v>592462</v>
      </c>
      <c r="N62" s="457"/>
      <c r="O62" s="456">
        <v>2087.26902862</v>
      </c>
      <c r="P62" s="456">
        <v>1156.1241846100002</v>
      </c>
      <c r="Q62" s="456">
        <v>2420.9675492300007</v>
      </c>
      <c r="R62" s="456">
        <v>35.820409529999992</v>
      </c>
      <c r="S62" s="456">
        <v>9</v>
      </c>
    </row>
    <row r="63" spans="2:19">
      <c r="B63" s="386" t="s">
        <v>1558</v>
      </c>
      <c r="C63" s="387"/>
      <c r="D63" s="388"/>
      <c r="E63" s="388"/>
      <c r="F63" s="388"/>
      <c r="G63" s="388"/>
      <c r="H63" s="388"/>
      <c r="I63" s="388"/>
      <c r="J63" s="388"/>
      <c r="K63" s="388"/>
      <c r="L63" s="389"/>
      <c r="M63" s="389"/>
      <c r="N63" s="389"/>
      <c r="O63" s="389"/>
      <c r="P63" s="389"/>
      <c r="Q63" s="389"/>
      <c r="R63" s="389"/>
      <c r="S63" s="389"/>
    </row>
    <row r="65" spans="2:12">
      <c r="B65" s="2" t="s">
        <v>1559</v>
      </c>
      <c r="C65" s="2"/>
      <c r="D65" s="2"/>
    </row>
    <row r="66" spans="2:12" ht="177" customHeight="1">
      <c r="B66" s="602" t="s">
        <v>1704</v>
      </c>
      <c r="C66" s="603"/>
      <c r="D66" s="604"/>
      <c r="E66" s="604"/>
      <c r="F66" s="604"/>
      <c r="G66" s="604"/>
      <c r="H66" s="604"/>
      <c r="I66" s="604"/>
      <c r="J66" s="604"/>
      <c r="K66" s="604"/>
      <c r="L66" s="605"/>
    </row>
  </sheetData>
  <mergeCells count="12">
    <mergeCell ref="Q4:Q5"/>
    <mergeCell ref="R4:R5"/>
    <mergeCell ref="S4:S5"/>
    <mergeCell ref="B66:L66"/>
    <mergeCell ref="B2:P2"/>
    <mergeCell ref="B4:C5"/>
    <mergeCell ref="D4:H4"/>
    <mergeCell ref="I4:K4"/>
    <mergeCell ref="L4:M4"/>
    <mergeCell ref="N4:N5"/>
    <mergeCell ref="O4:O5"/>
    <mergeCell ref="P4:P5"/>
  </mergeCells>
  <pageMargins left="0.7" right="0.7" top="0.75" bottom="0.75" header="0.3" footer="0.3"/>
  <pageSetup paperSize="9" orientation="portrait" horizontalDpi="90" verticalDpi="90" r:id="rId1"/>
  <headerFooter>
    <oddFooter>&amp;C_x000D_&amp;1#&amp;"Calibri"&amp;10&amp;K000000 Public Information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5DE73-FD3E-4F81-AC13-AC7DC03452A1}">
  <dimension ref="B2:U31"/>
  <sheetViews>
    <sheetView showGridLines="0" showRowColHeaders="0" zoomScaleNormal="100" workbookViewId="0">
      <selection activeCell="C7" sqref="C7"/>
    </sheetView>
  </sheetViews>
  <sheetFormatPr defaultColWidth="8.6640625" defaultRowHeight="14.4"/>
  <cols>
    <col min="2" max="2" width="64.44140625" customWidth="1"/>
    <col min="3" max="3" width="8.109375" bestFit="1" customWidth="1"/>
    <col min="4" max="4" width="9.6640625" bestFit="1" customWidth="1"/>
    <col min="5" max="5" width="9.33203125" bestFit="1" customWidth="1"/>
    <col min="6" max="6" width="9.5546875" bestFit="1" customWidth="1"/>
    <col min="7" max="7" width="9.6640625" bestFit="1" customWidth="1"/>
    <col min="8" max="9" width="13.44140625" bestFit="1" customWidth="1"/>
    <col min="10" max="10" width="8.6640625" bestFit="1" customWidth="1"/>
    <col min="11" max="11" width="7.33203125" bestFit="1" customWidth="1"/>
    <col min="12" max="13" width="8.6640625" bestFit="1" customWidth="1"/>
    <col min="14" max="15" width="9.6640625" bestFit="1" customWidth="1"/>
    <col min="16" max="16" width="8.6640625" bestFit="1" customWidth="1"/>
    <col min="17" max="17" width="7.33203125" bestFit="1" customWidth="1"/>
    <col min="18" max="18" width="9.6640625" bestFit="1" customWidth="1"/>
    <col min="19" max="19" width="18.6640625" bestFit="1" customWidth="1"/>
    <col min="20" max="20" width="23" customWidth="1"/>
    <col min="21" max="21" width="16.88671875" customWidth="1"/>
  </cols>
  <sheetData>
    <row r="2" spans="2:21" ht="23.4">
      <c r="B2" s="612" t="s">
        <v>1560</v>
      </c>
      <c r="C2" s="613"/>
      <c r="D2" s="613"/>
      <c r="E2" s="613"/>
      <c r="F2" s="613"/>
      <c r="G2" s="613"/>
      <c r="H2" s="613"/>
      <c r="I2" s="613"/>
      <c r="J2" s="613"/>
      <c r="K2" s="613"/>
      <c r="L2" s="613"/>
      <c r="M2" s="613"/>
      <c r="N2" s="613"/>
      <c r="O2" s="613"/>
      <c r="P2" s="613"/>
      <c r="Q2" s="613"/>
      <c r="R2" s="613"/>
      <c r="S2" s="613"/>
    </row>
    <row r="3" spans="2:21" ht="17.25" customHeight="1">
      <c r="B3" s="168"/>
      <c r="C3" s="371"/>
      <c r="D3" s="371"/>
      <c r="E3" s="371"/>
      <c r="F3" s="371"/>
      <c r="G3" s="371"/>
      <c r="H3" s="371"/>
      <c r="I3" s="371"/>
      <c r="J3" s="371"/>
      <c r="K3" s="371"/>
      <c r="L3" s="371"/>
      <c r="M3" s="371"/>
      <c r="N3" s="371"/>
      <c r="O3" s="371"/>
      <c r="P3" s="371"/>
      <c r="Q3" s="371"/>
      <c r="R3" s="371"/>
      <c r="S3" s="371"/>
      <c r="T3" s="371"/>
    </row>
    <row r="4" spans="2:21" ht="30" customHeight="1">
      <c r="B4" s="615" t="s">
        <v>1561</v>
      </c>
      <c r="C4" s="390"/>
      <c r="D4" s="618" t="s">
        <v>1562</v>
      </c>
      <c r="E4" s="618"/>
      <c r="F4" s="618"/>
      <c r="G4" s="618"/>
      <c r="H4" s="618"/>
      <c r="I4" s="618"/>
      <c r="J4" s="618"/>
      <c r="K4" s="618"/>
      <c r="L4" s="618"/>
      <c r="M4" s="618"/>
      <c r="N4" s="618"/>
      <c r="O4" s="618"/>
      <c r="P4" s="618"/>
      <c r="Q4" s="618"/>
      <c r="R4" s="618"/>
      <c r="S4" s="619"/>
    </row>
    <row r="5" spans="2:21">
      <c r="B5" s="616"/>
      <c r="C5" s="391"/>
      <c r="D5" s="392"/>
      <c r="E5" s="620" t="s">
        <v>1563</v>
      </c>
      <c r="F5" s="611"/>
      <c r="G5" s="611"/>
      <c r="H5" s="611"/>
      <c r="I5" s="611"/>
      <c r="J5" s="621"/>
      <c r="K5" s="620" t="s">
        <v>1564</v>
      </c>
      <c r="L5" s="611"/>
      <c r="M5" s="611"/>
      <c r="N5" s="611"/>
      <c r="O5" s="611"/>
      <c r="P5" s="611"/>
      <c r="Q5" s="621"/>
      <c r="R5" s="610" t="s">
        <v>1565</v>
      </c>
      <c r="S5" s="619"/>
    </row>
    <row r="6" spans="2:21" ht="65.25" customHeight="1">
      <c r="B6" s="616"/>
      <c r="C6" s="393"/>
      <c r="D6" s="394"/>
      <c r="E6" s="395" t="s">
        <v>1566</v>
      </c>
      <c r="F6" s="395" t="s">
        <v>1567</v>
      </c>
      <c r="G6" s="395" t="s">
        <v>1568</v>
      </c>
      <c r="H6" s="395" t="s">
        <v>1569</v>
      </c>
      <c r="I6" s="395" t="s">
        <v>1570</v>
      </c>
      <c r="J6" s="395" t="s">
        <v>1571</v>
      </c>
      <c r="K6" s="396" t="s">
        <v>1572</v>
      </c>
      <c r="L6" s="396" t="s">
        <v>1573</v>
      </c>
      <c r="M6" s="396" t="s">
        <v>1574</v>
      </c>
      <c r="N6" s="396" t="s">
        <v>1575</v>
      </c>
      <c r="O6" s="396" t="s">
        <v>1576</v>
      </c>
      <c r="P6" s="396" t="s">
        <v>1577</v>
      </c>
      <c r="Q6" s="396" t="s">
        <v>1578</v>
      </c>
      <c r="R6" s="397"/>
      <c r="S6" s="398" t="s">
        <v>1579</v>
      </c>
    </row>
    <row r="7" spans="2:21">
      <c r="B7" s="617"/>
      <c r="C7" s="257" t="s">
        <v>0</v>
      </c>
      <c r="D7" s="257" t="s">
        <v>4</v>
      </c>
      <c r="E7" s="257" t="s">
        <v>5</v>
      </c>
      <c r="F7" s="257" t="s">
        <v>6</v>
      </c>
      <c r="G7" s="257" t="s">
        <v>33</v>
      </c>
      <c r="H7" s="257" t="s">
        <v>34</v>
      </c>
      <c r="I7" s="257" t="s">
        <v>71</v>
      </c>
      <c r="J7" s="257" t="s">
        <v>72</v>
      </c>
      <c r="K7" s="257" t="s">
        <v>73</v>
      </c>
      <c r="L7" s="257" t="s">
        <v>75</v>
      </c>
      <c r="M7" s="257" t="s">
        <v>76</v>
      </c>
      <c r="N7" s="257" t="s">
        <v>77</v>
      </c>
      <c r="O7" s="257" t="s">
        <v>78</v>
      </c>
      <c r="P7" s="257" t="s">
        <v>79</v>
      </c>
      <c r="Q7" s="257" t="s">
        <v>125</v>
      </c>
      <c r="R7" s="257" t="s">
        <v>126</v>
      </c>
      <c r="S7" s="257" t="s">
        <v>147</v>
      </c>
    </row>
    <row r="8" spans="2:21">
      <c r="B8" s="399" t="s">
        <v>1580</v>
      </c>
      <c r="C8" s="257">
        <v>1</v>
      </c>
      <c r="D8" s="380">
        <v>47266.677423000001</v>
      </c>
      <c r="E8" s="380">
        <v>1726.1230267999999</v>
      </c>
      <c r="F8" s="380">
        <v>1930.0980993600001</v>
      </c>
      <c r="G8" s="380">
        <v>8124.6550899999993</v>
      </c>
      <c r="H8" s="380">
        <v>27567.086049000001</v>
      </c>
      <c r="I8" s="380">
        <v>1177.3739631200001</v>
      </c>
      <c r="J8" s="380">
        <v>2017.01633831</v>
      </c>
      <c r="K8" s="400">
        <v>719.19721988999993</v>
      </c>
      <c r="L8" s="400">
        <v>1729.8781700299999</v>
      </c>
      <c r="M8" s="400">
        <v>4589.6184957999994</v>
      </c>
      <c r="N8" s="400">
        <v>21020.357456000002</v>
      </c>
      <c r="O8" s="400">
        <v>10792.665565700001</v>
      </c>
      <c r="P8" s="400">
        <v>3158.5710950000002</v>
      </c>
      <c r="Q8" s="400">
        <v>925.67536292</v>
      </c>
      <c r="R8" s="400">
        <v>4330.7140576599977</v>
      </c>
      <c r="S8" s="420">
        <v>0.90004956739118835</v>
      </c>
      <c r="U8" s="419"/>
    </row>
    <row r="9" spans="2:21">
      <c r="B9" s="401" t="s">
        <v>1581</v>
      </c>
      <c r="C9" s="257">
        <v>2</v>
      </c>
      <c r="D9" s="400">
        <v>6719.4146030000002</v>
      </c>
      <c r="E9" s="380">
        <v>154.4446318</v>
      </c>
      <c r="F9" s="380">
        <v>93.822161359999996</v>
      </c>
      <c r="G9" s="380">
        <v>706.77242100000001</v>
      </c>
      <c r="H9" s="380">
        <v>2687.8416889999999</v>
      </c>
      <c r="I9" s="380">
        <v>48.712229120000003</v>
      </c>
      <c r="J9" s="380">
        <v>96.727213309999996</v>
      </c>
      <c r="K9" s="400">
        <v>44.859263890000001</v>
      </c>
      <c r="L9" s="400">
        <v>88.106066029999994</v>
      </c>
      <c r="M9" s="400">
        <v>411.46236979999998</v>
      </c>
      <c r="N9" s="400">
        <v>2039.4162260000001</v>
      </c>
      <c r="O9" s="400">
        <v>983.34580570000003</v>
      </c>
      <c r="P9" s="400">
        <v>212.83837199999999</v>
      </c>
      <c r="Q9" s="400">
        <v>44.46341992</v>
      </c>
      <c r="R9" s="400">
        <v>2894.9230796600004</v>
      </c>
      <c r="S9" s="420">
        <v>0.56378725966673315</v>
      </c>
      <c r="U9" s="419"/>
    </row>
    <row r="10" spans="2:21">
      <c r="B10" s="401" t="s">
        <v>1582</v>
      </c>
      <c r="C10" s="257">
        <v>3</v>
      </c>
      <c r="D10" s="400">
        <v>40547.262820000004</v>
      </c>
      <c r="E10" s="380">
        <v>1571.6783949999999</v>
      </c>
      <c r="F10" s="380">
        <v>1836.275938</v>
      </c>
      <c r="G10" s="380">
        <v>7417.8826689999996</v>
      </c>
      <c r="H10" s="380">
        <v>24879.244360000001</v>
      </c>
      <c r="I10" s="380">
        <v>1128.661734</v>
      </c>
      <c r="J10" s="380">
        <v>1920.289125</v>
      </c>
      <c r="K10" s="400">
        <v>674.33795599999996</v>
      </c>
      <c r="L10" s="400">
        <v>1641.7721039999999</v>
      </c>
      <c r="M10" s="400">
        <v>4178.1561259999999</v>
      </c>
      <c r="N10" s="400">
        <v>18980.94123</v>
      </c>
      <c r="O10" s="400">
        <v>9809.3197600000003</v>
      </c>
      <c r="P10" s="400">
        <v>2945.7327230000001</v>
      </c>
      <c r="Q10" s="400">
        <v>881.21194300000002</v>
      </c>
      <c r="R10" s="400">
        <v>1435.7909779999973</v>
      </c>
      <c r="S10" s="420">
        <v>0.95577431189472328</v>
      </c>
      <c r="U10" s="419"/>
    </row>
    <row r="11" spans="2:21">
      <c r="B11" s="401" t="s">
        <v>1583</v>
      </c>
      <c r="C11" s="257">
        <v>4</v>
      </c>
      <c r="D11" s="400"/>
      <c r="E11" s="400"/>
      <c r="F11" s="400"/>
      <c r="G11" s="400"/>
      <c r="H11" s="400"/>
      <c r="I11" s="400"/>
      <c r="J11" s="400"/>
      <c r="K11" s="400"/>
      <c r="L11" s="400"/>
      <c r="M11" s="400"/>
      <c r="N11" s="400"/>
      <c r="O11" s="400"/>
      <c r="P11" s="400"/>
      <c r="Q11" s="400"/>
      <c r="R11" s="400"/>
      <c r="S11" s="420">
        <v>0</v>
      </c>
      <c r="U11" s="419"/>
    </row>
    <row r="12" spans="2:21">
      <c r="B12" s="401" t="s">
        <v>1584</v>
      </c>
      <c r="C12" s="257">
        <v>5</v>
      </c>
      <c r="D12" s="400">
        <v>32609.700059999999</v>
      </c>
      <c r="E12" s="380">
        <v>913.20735179999997</v>
      </c>
      <c r="F12" s="400"/>
      <c r="G12" s="380">
        <v>5867.7369399999998</v>
      </c>
      <c r="H12" s="380">
        <v>25828.75577</v>
      </c>
      <c r="I12" s="400"/>
      <c r="J12" s="400"/>
      <c r="K12" s="402"/>
      <c r="L12" s="402"/>
      <c r="M12" s="402"/>
      <c r="N12" s="402"/>
      <c r="O12" s="402"/>
      <c r="P12" s="402"/>
      <c r="Q12" s="402"/>
      <c r="R12" s="400">
        <v>32609.700059999999</v>
      </c>
      <c r="S12" s="420">
        <v>1.0000000000551983</v>
      </c>
      <c r="U12" s="419"/>
    </row>
    <row r="13" spans="2:21">
      <c r="B13" s="399" t="s">
        <v>1585</v>
      </c>
      <c r="C13" s="257">
        <v>6</v>
      </c>
      <c r="D13" s="400">
        <v>64.95238504999999</v>
      </c>
      <c r="E13" s="380">
        <v>0.98415870000000005</v>
      </c>
      <c r="F13" s="380">
        <v>1.865202281</v>
      </c>
      <c r="G13" s="380">
        <v>30.30320979</v>
      </c>
      <c r="H13" s="380">
        <v>25.108315009999998</v>
      </c>
      <c r="I13" s="380">
        <v>1.4620793700000001</v>
      </c>
      <c r="J13" s="380">
        <v>0.54678332399999996</v>
      </c>
      <c r="K13" s="400">
        <v>0.79425372999999999</v>
      </c>
      <c r="L13" s="400">
        <v>1.3458474410000001</v>
      </c>
      <c r="M13" s="400">
        <v>8.6308665720000004</v>
      </c>
      <c r="N13" s="400">
        <v>20.307565069999999</v>
      </c>
      <c r="O13" s="400">
        <v>18.88456953</v>
      </c>
      <c r="P13" s="400">
        <v>8.1540156820000007</v>
      </c>
      <c r="Q13" s="400">
        <v>2.1526304540000001</v>
      </c>
      <c r="R13" s="400">
        <v>4.6826365709999935</v>
      </c>
      <c r="S13" s="420">
        <v>0.92790662619401398</v>
      </c>
      <c r="U13" s="419"/>
    </row>
    <row r="14" spans="2:21">
      <c r="B14" s="401" t="s">
        <v>1581</v>
      </c>
      <c r="C14" s="257">
        <v>7</v>
      </c>
      <c r="D14" s="400">
        <v>8.8903350000000006E-2</v>
      </c>
      <c r="E14" s="380"/>
      <c r="F14" s="380"/>
      <c r="G14" s="380"/>
      <c r="H14" s="380"/>
      <c r="I14" s="380"/>
      <c r="J14" s="380"/>
      <c r="K14" s="380"/>
      <c r="L14" s="380"/>
      <c r="M14" s="380"/>
      <c r="N14" s="380"/>
      <c r="O14" s="380"/>
      <c r="P14" s="380"/>
      <c r="Q14" s="380"/>
      <c r="R14" s="400">
        <v>8.8903350000000006E-2</v>
      </c>
      <c r="S14" s="420">
        <v>0</v>
      </c>
      <c r="U14" s="419"/>
    </row>
    <row r="15" spans="2:21">
      <c r="B15" s="401" t="s">
        <v>1582</v>
      </c>
      <c r="C15" s="257">
        <v>8</v>
      </c>
      <c r="D15" s="400">
        <v>64.863481699999994</v>
      </c>
      <c r="E15" s="380">
        <v>0.98415870000000005</v>
      </c>
      <c r="F15" s="380">
        <v>1.865202281</v>
      </c>
      <c r="G15" s="380">
        <v>30.30320979</v>
      </c>
      <c r="H15" s="380">
        <v>25.108315009999998</v>
      </c>
      <c r="I15" s="380">
        <v>1.4620793700000001</v>
      </c>
      <c r="J15" s="380">
        <v>0.54678332399999996</v>
      </c>
      <c r="K15" s="400">
        <v>0.79425372999999999</v>
      </c>
      <c r="L15" s="400">
        <v>1.3458474410000001</v>
      </c>
      <c r="M15" s="400">
        <v>8.6308665720000004</v>
      </c>
      <c r="N15" s="400">
        <v>20.307565069999999</v>
      </c>
      <c r="O15" s="400">
        <v>18.88456953</v>
      </c>
      <c r="P15" s="400">
        <v>8.1540156820000007</v>
      </c>
      <c r="Q15" s="400">
        <v>2.1526304540000001</v>
      </c>
      <c r="R15" s="400">
        <v>4.5937332209999937</v>
      </c>
      <c r="S15" s="420">
        <v>0.92917843593030569</v>
      </c>
      <c r="U15" s="419"/>
    </row>
    <row r="16" spans="2:21">
      <c r="B16" s="401" t="s">
        <v>1583</v>
      </c>
      <c r="C16" s="257">
        <v>9</v>
      </c>
      <c r="D16" s="400"/>
      <c r="E16" s="400"/>
      <c r="F16" s="400"/>
      <c r="G16" s="400"/>
      <c r="H16" s="400"/>
      <c r="I16" s="400"/>
      <c r="J16" s="400"/>
      <c r="K16" s="400"/>
      <c r="L16" s="400"/>
      <c r="M16" s="400"/>
      <c r="N16" s="400"/>
      <c r="O16" s="400"/>
      <c r="P16" s="400"/>
      <c r="Q16" s="400"/>
      <c r="R16" s="400"/>
      <c r="S16" s="420">
        <v>0</v>
      </c>
      <c r="U16" s="419"/>
    </row>
    <row r="17" spans="2:21">
      <c r="B17" s="401" t="s">
        <v>1584</v>
      </c>
      <c r="C17" s="257">
        <v>10</v>
      </c>
      <c r="D17" s="400">
        <v>51.818942700000001</v>
      </c>
      <c r="E17" s="400">
        <v>0.18990497000000001</v>
      </c>
      <c r="F17" s="400"/>
      <c r="G17" s="380">
        <v>27.798810540000002</v>
      </c>
      <c r="H17" s="380">
        <v>23.830227189999999</v>
      </c>
      <c r="I17" s="400"/>
      <c r="J17" s="400"/>
      <c r="K17" s="402"/>
      <c r="L17" s="402"/>
      <c r="M17" s="402"/>
      <c r="N17" s="402"/>
      <c r="O17" s="402"/>
      <c r="P17" s="402"/>
      <c r="Q17" s="402"/>
      <c r="R17" s="400">
        <v>51.818942700000001</v>
      </c>
      <c r="S17" s="420">
        <v>1</v>
      </c>
      <c r="U17" s="419"/>
    </row>
    <row r="18" spans="2:21" ht="19.5" customHeight="1">
      <c r="B18" s="622"/>
      <c r="C18" s="622"/>
      <c r="D18" s="622"/>
      <c r="E18" s="622"/>
      <c r="F18" s="622"/>
      <c r="G18" s="622"/>
      <c r="H18" s="622"/>
      <c r="I18" s="622"/>
      <c r="J18" s="622"/>
      <c r="K18" s="622"/>
      <c r="L18" s="622"/>
      <c r="M18" s="622"/>
      <c r="N18" s="622"/>
      <c r="O18" s="622"/>
      <c r="P18" s="622"/>
      <c r="Q18" s="622"/>
      <c r="R18" s="622"/>
      <c r="S18" s="622"/>
      <c r="T18" s="622"/>
    </row>
    <row r="19" spans="2:21" ht="28.5" customHeight="1">
      <c r="B19" s="2" t="s">
        <v>1559</v>
      </c>
      <c r="C19" s="2"/>
      <c r="D19" s="2"/>
      <c r="E19" s="2"/>
      <c r="F19" s="2"/>
      <c r="G19" s="2"/>
      <c r="H19" s="2"/>
      <c r="I19" s="2"/>
      <c r="J19" s="2"/>
      <c r="K19" s="2"/>
      <c r="L19" s="2"/>
      <c r="M19" s="403"/>
      <c r="N19" s="403"/>
      <c r="O19" s="403"/>
      <c r="P19" s="403"/>
      <c r="Q19" s="403"/>
      <c r="R19" s="403"/>
      <c r="S19" s="403"/>
      <c r="T19" s="403"/>
    </row>
    <row r="20" spans="2:21" ht="206.25" customHeight="1">
      <c r="B20" s="602" t="s">
        <v>1586</v>
      </c>
      <c r="C20" s="604"/>
      <c r="D20" s="604"/>
      <c r="E20" s="604"/>
      <c r="F20" s="604"/>
      <c r="G20" s="604"/>
      <c r="H20" s="604"/>
      <c r="I20" s="604"/>
      <c r="J20" s="604"/>
      <c r="K20" s="604"/>
      <c r="L20" s="605"/>
      <c r="M20" s="403"/>
      <c r="N20" s="403"/>
      <c r="O20" s="403"/>
      <c r="P20" s="403"/>
      <c r="Q20" s="403"/>
      <c r="R20" s="403"/>
      <c r="S20" s="403"/>
      <c r="T20" s="403"/>
    </row>
    <row r="21" spans="2:21" ht="21.75" customHeight="1">
      <c r="B21" s="622"/>
      <c r="C21" s="622"/>
      <c r="D21" s="622"/>
      <c r="E21" s="622"/>
      <c r="F21" s="622"/>
      <c r="G21" s="622"/>
      <c r="H21" s="622"/>
      <c r="I21" s="622"/>
      <c r="J21" s="622"/>
      <c r="K21" s="622"/>
      <c r="L21" s="622"/>
      <c r="M21" s="622"/>
      <c r="N21" s="622"/>
      <c r="O21" s="622"/>
      <c r="P21" s="622"/>
      <c r="Q21" s="622"/>
      <c r="R21" s="622"/>
      <c r="S21" s="622"/>
      <c r="T21" s="622"/>
    </row>
    <row r="22" spans="2:21" ht="18" customHeight="1">
      <c r="B22" s="623"/>
      <c r="C22" s="623"/>
      <c r="D22" s="404"/>
      <c r="E22" s="404"/>
      <c r="F22" s="405"/>
      <c r="G22" s="406"/>
      <c r="H22" s="406"/>
      <c r="I22" s="406"/>
      <c r="J22" s="406"/>
      <c r="K22" s="406"/>
      <c r="L22" s="8"/>
      <c r="M22" s="8"/>
      <c r="N22" s="8"/>
      <c r="O22" s="8"/>
      <c r="P22" s="8"/>
      <c r="Q22" s="8"/>
      <c r="R22" s="8"/>
      <c r="S22" s="8"/>
      <c r="T22" s="8"/>
    </row>
    <row r="23" spans="2:21" ht="20.25" customHeight="1">
      <c r="B23" s="624"/>
      <c r="C23" s="624"/>
      <c r="D23" s="624"/>
      <c r="E23" s="624"/>
      <c r="F23" s="624"/>
      <c r="G23" s="624"/>
      <c r="H23" s="624"/>
      <c r="I23" s="624"/>
      <c r="J23" s="624"/>
      <c r="K23" s="624"/>
      <c r="L23" s="624"/>
      <c r="M23" s="624"/>
      <c r="N23" s="624"/>
      <c r="O23" s="624"/>
      <c r="P23" s="624"/>
      <c r="Q23" s="624"/>
      <c r="R23" s="624"/>
      <c r="S23" s="624"/>
      <c r="T23" s="624"/>
    </row>
    <row r="24" spans="2:21" ht="33" customHeight="1">
      <c r="B24" s="614"/>
      <c r="C24" s="614"/>
      <c r="D24" s="614"/>
      <c r="E24" s="614"/>
      <c r="F24" s="614"/>
      <c r="G24" s="614"/>
      <c r="H24" s="614"/>
      <c r="I24" s="614"/>
      <c r="J24" s="614"/>
      <c r="K24" s="614"/>
      <c r="L24" s="614"/>
      <c r="M24" s="407"/>
      <c r="N24" s="407"/>
      <c r="O24" s="407"/>
      <c r="P24" s="407"/>
      <c r="Q24" s="407"/>
      <c r="R24" s="407"/>
      <c r="S24" s="407"/>
      <c r="T24" s="407"/>
    </row>
    <row r="25" spans="2:21" ht="33" customHeight="1">
      <c r="B25" s="624"/>
      <c r="C25" s="624"/>
      <c r="D25" s="624"/>
      <c r="E25" s="624"/>
      <c r="F25" s="624"/>
      <c r="G25" s="624"/>
      <c r="H25" s="624"/>
      <c r="I25" s="624"/>
      <c r="J25" s="624"/>
      <c r="K25" s="624"/>
      <c r="L25" s="624"/>
      <c r="M25" s="624"/>
      <c r="N25" s="624"/>
      <c r="O25" s="624"/>
      <c r="P25" s="624"/>
      <c r="Q25" s="624"/>
      <c r="R25" s="624"/>
      <c r="S25" s="624"/>
      <c r="T25" s="624"/>
    </row>
    <row r="26" spans="2:21" ht="29.25" customHeight="1">
      <c r="B26" s="614"/>
      <c r="C26" s="614"/>
      <c r="D26" s="614"/>
      <c r="E26" s="614"/>
      <c r="F26" s="614"/>
      <c r="G26" s="614"/>
      <c r="H26" s="614"/>
      <c r="I26" s="614"/>
      <c r="J26" s="614"/>
      <c r="K26" s="614"/>
      <c r="L26" s="614"/>
      <c r="M26" s="408"/>
      <c r="N26" s="407"/>
      <c r="O26" s="407"/>
      <c r="P26" s="407"/>
      <c r="Q26" s="407"/>
      <c r="R26" s="407"/>
      <c r="S26" s="407"/>
      <c r="T26" s="407"/>
    </row>
    <row r="27" spans="2:21" ht="20.25" customHeight="1">
      <c r="B27" s="624"/>
      <c r="C27" s="624"/>
      <c r="D27" s="624"/>
      <c r="E27" s="624"/>
      <c r="F27" s="624"/>
      <c r="G27" s="624"/>
      <c r="H27" s="624"/>
      <c r="I27" s="624"/>
      <c r="J27" s="624"/>
      <c r="K27" s="624"/>
      <c r="L27" s="624"/>
      <c r="M27" s="624"/>
      <c r="N27" s="624"/>
      <c r="O27" s="624"/>
      <c r="P27" s="624"/>
      <c r="Q27" s="624"/>
      <c r="R27" s="624"/>
      <c r="S27" s="624"/>
      <c r="T27" s="624"/>
    </row>
    <row r="28" spans="2:21" ht="20.25" customHeight="1">
      <c r="B28" s="624"/>
      <c r="C28" s="624"/>
      <c r="D28" s="624"/>
      <c r="E28" s="624"/>
      <c r="F28" s="624"/>
      <c r="G28" s="624"/>
      <c r="H28" s="624"/>
      <c r="I28" s="624"/>
      <c r="J28" s="624"/>
      <c r="K28" s="624"/>
      <c r="L28" s="624"/>
      <c r="M28" s="624"/>
      <c r="N28" s="624"/>
      <c r="O28" s="624"/>
      <c r="P28" s="624"/>
      <c r="Q28" s="624"/>
      <c r="R28" s="624"/>
      <c r="S28" s="624"/>
      <c r="T28" s="624"/>
    </row>
    <row r="29" spans="2:21" ht="27.75" customHeight="1">
      <c r="B29" s="622"/>
      <c r="C29" s="622"/>
      <c r="D29" s="622"/>
      <c r="E29" s="622"/>
      <c r="F29" s="622"/>
      <c r="G29" s="622"/>
      <c r="H29" s="622"/>
      <c r="I29" s="622"/>
      <c r="J29" s="622"/>
      <c r="K29" s="622"/>
      <c r="L29" s="622"/>
      <c r="M29" s="622"/>
      <c r="N29" s="622"/>
      <c r="O29" s="622"/>
      <c r="P29" s="622"/>
      <c r="Q29" s="622"/>
      <c r="R29" s="622"/>
      <c r="S29" s="622"/>
      <c r="T29" s="622"/>
    </row>
    <row r="30" spans="2:21" ht="20.25" customHeight="1">
      <c r="B30" s="622"/>
      <c r="C30" s="622"/>
      <c r="D30" s="622"/>
      <c r="E30" s="622"/>
      <c r="F30" s="622"/>
      <c r="G30" s="622"/>
      <c r="H30" s="622"/>
      <c r="I30" s="622"/>
      <c r="J30" s="622"/>
      <c r="K30" s="622"/>
      <c r="L30" s="622"/>
      <c r="M30" s="622"/>
      <c r="N30" s="622"/>
      <c r="O30" s="622"/>
      <c r="P30" s="622"/>
      <c r="Q30" s="622"/>
      <c r="R30" s="622"/>
      <c r="S30" s="622"/>
      <c r="T30" s="622"/>
    </row>
    <row r="31" spans="2:21" ht="38.25" customHeight="1">
      <c r="B31" s="622"/>
      <c r="C31" s="622"/>
      <c r="D31" s="622"/>
      <c r="E31" s="622"/>
      <c r="F31" s="622"/>
      <c r="G31" s="622"/>
      <c r="H31" s="622"/>
      <c r="I31" s="622"/>
      <c r="J31" s="622"/>
      <c r="K31" s="622"/>
      <c r="L31" s="622"/>
      <c r="M31" s="622"/>
      <c r="N31" s="622"/>
      <c r="O31" s="622"/>
      <c r="P31" s="622"/>
      <c r="Q31" s="622"/>
      <c r="R31" s="622"/>
      <c r="S31" s="622"/>
      <c r="T31" s="622"/>
    </row>
  </sheetData>
  <mergeCells count="19">
    <mergeCell ref="B31:T31"/>
    <mergeCell ref="B25:T25"/>
    <mergeCell ref="B26:L26"/>
    <mergeCell ref="B27:T27"/>
    <mergeCell ref="B28:T28"/>
    <mergeCell ref="B29:T29"/>
    <mergeCell ref="B30:T30"/>
    <mergeCell ref="B2:S2"/>
    <mergeCell ref="B24:L24"/>
    <mergeCell ref="B4:B7"/>
    <mergeCell ref="D4:S4"/>
    <mergeCell ref="E5:J5"/>
    <mergeCell ref="K5:Q5"/>
    <mergeCell ref="R5:S5"/>
    <mergeCell ref="B18:T18"/>
    <mergeCell ref="B20:L20"/>
    <mergeCell ref="B21:T21"/>
    <mergeCell ref="B22:C22"/>
    <mergeCell ref="B23:T23"/>
  </mergeCells>
  <pageMargins left="0.7" right="0.7" top="0.75" bottom="0.75" header="0.3" footer="0.3"/>
  <pageSetup paperSize="9" orientation="portrait" horizontalDpi="90" verticalDpi="90" r:id="rId1"/>
  <headerFooter>
    <oddFooter>&amp;C_x000D_&amp;1#&amp;"Calibri"&amp;10&amp;K000000 Public Information</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F10B1-CA9C-4466-8188-BBDF417ECCD6}">
  <dimension ref="B2:S31"/>
  <sheetViews>
    <sheetView showGridLines="0" showRowColHeaders="0" zoomScaleNormal="100" workbookViewId="0">
      <selection activeCell="B5" sqref="B5"/>
    </sheetView>
  </sheetViews>
  <sheetFormatPr defaultColWidth="8.6640625" defaultRowHeight="14.4"/>
  <cols>
    <col min="2" max="2" width="6.109375" customWidth="1"/>
    <col min="3" max="3" width="90.88671875" bestFit="1" customWidth="1"/>
    <col min="4" max="4" width="12.6640625" customWidth="1"/>
    <col min="5" max="5" width="12.88671875" customWidth="1"/>
    <col min="6" max="6" width="13.109375" bestFit="1" customWidth="1"/>
    <col min="7" max="9" width="13.44140625" bestFit="1" customWidth="1"/>
    <col min="10" max="10" width="11.5546875" customWidth="1"/>
    <col min="11" max="11" width="10.6640625" customWidth="1"/>
    <col min="12" max="12" width="11.33203125" customWidth="1"/>
    <col min="13" max="14" width="11.6640625" customWidth="1"/>
    <col min="15" max="15" width="12.33203125" customWidth="1"/>
    <col min="16" max="16" width="11.5546875" customWidth="1"/>
    <col min="17" max="18" width="11.6640625" customWidth="1"/>
    <col min="19" max="19" width="23" customWidth="1"/>
    <col min="20" max="20" width="16.88671875" customWidth="1"/>
  </cols>
  <sheetData>
    <row r="2" spans="2:19" ht="23.4">
      <c r="B2" s="499" t="s">
        <v>1587</v>
      </c>
      <c r="C2" s="500"/>
      <c r="D2" s="500"/>
      <c r="E2" s="500"/>
      <c r="F2" s="500"/>
      <c r="G2" s="500"/>
      <c r="H2" s="500"/>
      <c r="I2" s="500"/>
      <c r="J2" s="500"/>
      <c r="K2" s="500"/>
      <c r="L2" s="500"/>
      <c r="M2" s="500"/>
      <c r="N2" s="500"/>
      <c r="O2" s="500"/>
      <c r="P2" s="500"/>
    </row>
    <row r="3" spans="2:19" ht="17.25" customHeight="1">
      <c r="B3" s="168"/>
      <c r="C3" s="371"/>
      <c r="D3" s="371"/>
      <c r="E3" s="371"/>
      <c r="F3" s="371"/>
      <c r="G3" s="371"/>
      <c r="H3" s="371"/>
      <c r="I3" s="371"/>
      <c r="J3" s="371"/>
      <c r="K3" s="371"/>
      <c r="L3" s="371"/>
      <c r="M3" s="371"/>
      <c r="N3" s="371"/>
      <c r="O3" s="371"/>
      <c r="P3" s="371"/>
      <c r="Q3" s="371"/>
      <c r="R3" s="371"/>
      <c r="S3" s="371"/>
    </row>
    <row r="4" spans="2:19" ht="71.400000000000006">
      <c r="B4" s="625" t="s">
        <v>1588</v>
      </c>
      <c r="C4" s="626"/>
      <c r="D4" s="395" t="s">
        <v>1589</v>
      </c>
      <c r="E4" s="395" t="s">
        <v>1498</v>
      </c>
      <c r="F4" s="395" t="s">
        <v>1590</v>
      </c>
      <c r="G4" s="395" t="s">
        <v>1591</v>
      </c>
    </row>
    <row r="5" spans="2:19">
      <c r="B5" s="257" t="s">
        <v>0</v>
      </c>
      <c r="C5" s="257" t="s">
        <v>4</v>
      </c>
      <c r="D5" s="257" t="s">
        <v>5</v>
      </c>
      <c r="E5" s="257" t="s">
        <v>6</v>
      </c>
      <c r="F5" s="257" t="s">
        <v>33</v>
      </c>
      <c r="G5" s="257" t="s">
        <v>34</v>
      </c>
    </row>
    <row r="6" spans="2:19" ht="30" customHeight="1">
      <c r="B6" s="257">
        <v>1</v>
      </c>
      <c r="C6" s="400">
        <v>0</v>
      </c>
      <c r="D6" s="400">
        <v>0</v>
      </c>
      <c r="E6" s="400">
        <v>0</v>
      </c>
      <c r="F6" s="400">
        <v>0</v>
      </c>
      <c r="G6" s="400">
        <v>0</v>
      </c>
    </row>
    <row r="7" spans="2:19" ht="52.5" customHeight="1">
      <c r="B7" s="623"/>
      <c r="C7" s="623"/>
      <c r="D7" s="404"/>
      <c r="E7" s="405"/>
      <c r="F7" s="406"/>
      <c r="G7" s="406"/>
      <c r="H7" s="406"/>
      <c r="I7" s="406"/>
      <c r="J7" s="406"/>
      <c r="K7" s="8"/>
      <c r="L7" s="8"/>
      <c r="M7" s="8"/>
      <c r="N7" s="8"/>
      <c r="O7" s="8"/>
      <c r="P7" s="8"/>
      <c r="Q7" s="8"/>
      <c r="R7" s="8"/>
      <c r="S7" s="8"/>
    </row>
    <row r="8" spans="2:19">
      <c r="B8" s="627" t="s">
        <v>1559</v>
      </c>
      <c r="C8" s="627"/>
      <c r="D8" s="627"/>
      <c r="E8" s="627"/>
      <c r="F8" s="627"/>
      <c r="G8" s="627"/>
      <c r="H8" s="627"/>
      <c r="I8" s="627"/>
      <c r="J8" s="627"/>
      <c r="K8" s="627"/>
      <c r="L8" s="627"/>
      <c r="M8" s="627"/>
      <c r="N8" s="627"/>
      <c r="O8" s="627"/>
      <c r="P8" s="627"/>
      <c r="Q8" s="627"/>
      <c r="R8" s="627"/>
      <c r="S8" s="627"/>
    </row>
    <row r="9" spans="2:19" ht="58.5" customHeight="1">
      <c r="B9" s="602" t="s">
        <v>1592</v>
      </c>
      <c r="C9" s="604"/>
      <c r="D9" s="604"/>
      <c r="E9" s="604"/>
      <c r="F9" s="604"/>
      <c r="G9" s="604"/>
      <c r="H9" s="604"/>
      <c r="I9" s="604"/>
      <c r="J9" s="604"/>
      <c r="K9" s="605"/>
      <c r="L9" s="407"/>
      <c r="M9" s="407"/>
      <c r="N9" s="407"/>
      <c r="O9" s="407"/>
      <c r="P9" s="407"/>
      <c r="Q9" s="407"/>
      <c r="R9" s="407"/>
      <c r="S9" s="407"/>
    </row>
    <row r="10" spans="2:19">
      <c r="B10" s="624"/>
      <c r="C10" s="624"/>
      <c r="D10" s="624"/>
      <c r="E10" s="624"/>
      <c r="F10" s="624"/>
      <c r="G10" s="624"/>
      <c r="H10" s="624"/>
      <c r="I10" s="624"/>
      <c r="J10" s="624"/>
      <c r="K10" s="624"/>
      <c r="L10" s="624"/>
      <c r="M10" s="624"/>
      <c r="N10" s="624"/>
      <c r="O10" s="624"/>
      <c r="P10" s="624"/>
      <c r="Q10" s="624"/>
      <c r="R10" s="624"/>
      <c r="S10" s="624"/>
    </row>
    <row r="11" spans="2:19" ht="15.6">
      <c r="B11" s="623"/>
      <c r="C11" s="623"/>
      <c r="D11" s="404"/>
      <c r="E11" s="405"/>
      <c r="F11" s="406"/>
      <c r="G11" s="406"/>
      <c r="H11" s="406"/>
      <c r="I11" s="406"/>
      <c r="J11" s="406"/>
      <c r="K11" s="8"/>
      <c r="L11" s="8"/>
      <c r="M11" s="8"/>
      <c r="N11" s="8"/>
      <c r="O11" s="8"/>
      <c r="P11" s="8"/>
      <c r="Q11" s="8"/>
      <c r="R11" s="8"/>
      <c r="S11" s="8"/>
    </row>
    <row r="12" spans="2:19">
      <c r="B12" s="624"/>
      <c r="C12" s="624"/>
      <c r="D12" s="624"/>
      <c r="E12" s="624"/>
      <c r="F12" s="624"/>
      <c r="G12" s="624"/>
      <c r="H12" s="624"/>
      <c r="I12" s="624"/>
      <c r="J12" s="624"/>
      <c r="K12" s="624"/>
      <c r="L12" s="624"/>
      <c r="M12" s="624"/>
      <c r="N12" s="624"/>
      <c r="O12" s="624"/>
      <c r="P12" s="624"/>
      <c r="Q12" s="624"/>
      <c r="R12" s="624"/>
      <c r="S12" s="624"/>
    </row>
    <row r="13" spans="2:19">
      <c r="B13" s="614"/>
      <c r="C13" s="614"/>
      <c r="D13" s="614"/>
      <c r="E13" s="614"/>
      <c r="F13" s="614"/>
      <c r="G13" s="614"/>
      <c r="H13" s="614"/>
      <c r="I13" s="614"/>
      <c r="J13" s="614"/>
      <c r="K13" s="614"/>
      <c r="L13" s="407"/>
      <c r="M13" s="407"/>
      <c r="N13" s="407"/>
      <c r="O13" s="407"/>
      <c r="P13" s="407"/>
      <c r="Q13" s="407"/>
      <c r="R13" s="407"/>
      <c r="S13" s="407"/>
    </row>
    <row r="14" spans="2:19">
      <c r="B14" s="624"/>
      <c r="C14" s="624"/>
      <c r="D14" s="624"/>
      <c r="E14" s="624"/>
      <c r="F14" s="624"/>
      <c r="G14" s="624"/>
      <c r="H14" s="624"/>
      <c r="I14" s="624"/>
      <c r="J14" s="624"/>
      <c r="K14" s="624"/>
      <c r="L14" s="624"/>
      <c r="M14" s="624"/>
      <c r="N14" s="624"/>
      <c r="O14" s="624"/>
      <c r="P14" s="624"/>
      <c r="Q14" s="624"/>
      <c r="R14" s="624"/>
      <c r="S14" s="624"/>
    </row>
    <row r="15" spans="2:19" ht="15.6">
      <c r="B15" s="623"/>
      <c r="C15" s="623"/>
      <c r="D15" s="404"/>
      <c r="E15" s="405"/>
      <c r="F15" s="406"/>
      <c r="G15" s="406"/>
      <c r="H15" s="406"/>
      <c r="I15" s="406"/>
      <c r="J15" s="406"/>
      <c r="K15" s="8"/>
      <c r="L15" s="8"/>
      <c r="M15" s="8"/>
      <c r="N15" s="8"/>
      <c r="O15" s="8"/>
      <c r="P15" s="8"/>
      <c r="Q15" s="8"/>
      <c r="R15" s="8"/>
      <c r="S15" s="8"/>
    </row>
    <row r="16" spans="2:19">
      <c r="B16" s="624"/>
      <c r="C16" s="624"/>
      <c r="D16" s="624"/>
      <c r="E16" s="624"/>
      <c r="F16" s="624"/>
      <c r="G16" s="624"/>
      <c r="H16" s="624"/>
      <c r="I16" s="624"/>
      <c r="J16" s="624"/>
      <c r="K16" s="624"/>
      <c r="L16" s="624"/>
      <c r="M16" s="624"/>
      <c r="N16" s="624"/>
      <c r="O16" s="624"/>
      <c r="P16" s="624"/>
      <c r="Q16" s="624"/>
      <c r="R16" s="624"/>
      <c r="S16" s="624"/>
    </row>
    <row r="17" spans="2:19">
      <c r="B17" s="614"/>
      <c r="C17" s="614"/>
      <c r="D17" s="614"/>
      <c r="E17" s="614"/>
      <c r="F17" s="614"/>
      <c r="G17" s="614"/>
      <c r="H17" s="614"/>
      <c r="I17" s="614"/>
      <c r="J17" s="614"/>
      <c r="K17" s="614"/>
      <c r="L17" s="407"/>
      <c r="M17" s="407"/>
      <c r="N17" s="407"/>
      <c r="O17" s="407"/>
      <c r="P17" s="407"/>
      <c r="Q17" s="407"/>
      <c r="R17" s="407"/>
      <c r="S17" s="407"/>
    </row>
    <row r="18" spans="2:19" ht="19.5" customHeight="1">
      <c r="B18" s="624"/>
      <c r="C18" s="624"/>
      <c r="D18" s="624"/>
      <c r="E18" s="624"/>
      <c r="F18" s="624"/>
      <c r="G18" s="624"/>
      <c r="H18" s="624"/>
      <c r="I18" s="624"/>
      <c r="J18" s="624"/>
      <c r="K18" s="624"/>
      <c r="L18" s="624"/>
      <c r="M18" s="624"/>
      <c r="N18" s="624"/>
      <c r="O18" s="624"/>
      <c r="P18" s="624"/>
      <c r="Q18" s="624"/>
      <c r="R18" s="624"/>
      <c r="S18" s="624"/>
    </row>
    <row r="19" spans="2:19" ht="28.5" customHeight="1">
      <c r="B19" s="614"/>
      <c r="C19" s="614"/>
      <c r="D19" s="614"/>
      <c r="E19" s="614"/>
      <c r="F19" s="614"/>
      <c r="G19" s="614"/>
      <c r="H19" s="614"/>
      <c r="I19" s="614"/>
      <c r="J19" s="614"/>
      <c r="K19" s="614"/>
      <c r="L19" s="403"/>
      <c r="M19" s="403"/>
      <c r="N19" s="403"/>
      <c r="O19" s="403"/>
      <c r="P19" s="403"/>
      <c r="Q19" s="403"/>
      <c r="R19" s="403"/>
      <c r="S19" s="403"/>
    </row>
    <row r="20" spans="2:19" ht="45.75" customHeight="1">
      <c r="B20" s="624"/>
      <c r="C20" s="624"/>
      <c r="D20" s="624"/>
      <c r="E20" s="624"/>
      <c r="F20" s="624"/>
      <c r="G20" s="624"/>
      <c r="H20" s="624"/>
      <c r="I20" s="624"/>
      <c r="J20" s="624"/>
      <c r="K20" s="624"/>
      <c r="L20" s="403"/>
      <c r="M20" s="403"/>
      <c r="N20" s="403"/>
      <c r="O20" s="403"/>
      <c r="P20" s="403"/>
      <c r="Q20" s="403"/>
      <c r="R20" s="403"/>
      <c r="S20" s="403"/>
    </row>
    <row r="21" spans="2:19" ht="21.75" customHeight="1">
      <c r="B21" s="622"/>
      <c r="C21" s="622"/>
      <c r="D21" s="622"/>
      <c r="E21" s="622"/>
      <c r="F21" s="622"/>
      <c r="G21" s="622"/>
      <c r="H21" s="622"/>
      <c r="I21" s="622"/>
      <c r="J21" s="622"/>
      <c r="K21" s="622"/>
      <c r="L21" s="622"/>
      <c r="M21" s="622"/>
      <c r="N21" s="622"/>
      <c r="O21" s="622"/>
      <c r="P21" s="622"/>
      <c r="Q21" s="622"/>
      <c r="R21" s="622"/>
      <c r="S21" s="622"/>
    </row>
    <row r="22" spans="2:19" ht="18" customHeight="1">
      <c r="B22" s="623"/>
      <c r="C22" s="623"/>
      <c r="D22" s="404"/>
      <c r="E22" s="405"/>
      <c r="F22" s="406"/>
      <c r="G22" s="406"/>
      <c r="H22" s="406"/>
      <c r="I22" s="406"/>
      <c r="J22" s="406"/>
      <c r="K22" s="8"/>
      <c r="L22" s="8"/>
      <c r="M22" s="8"/>
      <c r="N22" s="8"/>
      <c r="O22" s="8"/>
      <c r="P22" s="8"/>
      <c r="Q22" s="8"/>
      <c r="R22" s="8"/>
      <c r="S22" s="8"/>
    </row>
    <row r="23" spans="2:19" ht="20.25" customHeight="1">
      <c r="B23" s="624"/>
      <c r="C23" s="624"/>
      <c r="D23" s="624"/>
      <c r="E23" s="624"/>
      <c r="F23" s="624"/>
      <c r="G23" s="624"/>
      <c r="H23" s="624"/>
      <c r="I23" s="624"/>
      <c r="J23" s="624"/>
      <c r="K23" s="624"/>
      <c r="L23" s="624"/>
      <c r="M23" s="624"/>
      <c r="N23" s="624"/>
      <c r="O23" s="624"/>
      <c r="P23" s="624"/>
      <c r="Q23" s="624"/>
      <c r="R23" s="624"/>
      <c r="S23" s="624"/>
    </row>
    <row r="24" spans="2:19" ht="33" customHeight="1">
      <c r="B24" s="614"/>
      <c r="C24" s="614"/>
      <c r="D24" s="614"/>
      <c r="E24" s="614"/>
      <c r="F24" s="614"/>
      <c r="G24" s="614"/>
      <c r="H24" s="614"/>
      <c r="I24" s="614"/>
      <c r="J24" s="614"/>
      <c r="K24" s="614"/>
      <c r="L24" s="407"/>
      <c r="M24" s="407"/>
      <c r="N24" s="407"/>
      <c r="O24" s="407"/>
      <c r="P24" s="407"/>
      <c r="Q24" s="407"/>
      <c r="R24" s="407"/>
      <c r="S24" s="407"/>
    </row>
    <row r="25" spans="2:19" ht="33" customHeight="1">
      <c r="B25" s="624"/>
      <c r="C25" s="624"/>
      <c r="D25" s="624"/>
      <c r="E25" s="624"/>
      <c r="F25" s="624"/>
      <c r="G25" s="624"/>
      <c r="H25" s="624"/>
      <c r="I25" s="624"/>
      <c r="J25" s="624"/>
      <c r="K25" s="624"/>
      <c r="L25" s="624"/>
      <c r="M25" s="624"/>
      <c r="N25" s="624"/>
      <c r="O25" s="624"/>
      <c r="P25" s="624"/>
      <c r="Q25" s="624"/>
      <c r="R25" s="624"/>
      <c r="S25" s="624"/>
    </row>
    <row r="26" spans="2:19" ht="29.25" customHeight="1">
      <c r="B26" s="614"/>
      <c r="C26" s="614"/>
      <c r="D26" s="614"/>
      <c r="E26" s="614"/>
      <c r="F26" s="614"/>
      <c r="G26" s="614"/>
      <c r="H26" s="614"/>
      <c r="I26" s="614"/>
      <c r="J26" s="614"/>
      <c r="K26" s="614"/>
      <c r="L26" s="408"/>
      <c r="M26" s="407"/>
      <c r="N26" s="407"/>
      <c r="O26" s="407"/>
      <c r="P26" s="407"/>
      <c r="Q26" s="407"/>
      <c r="R26" s="407"/>
      <c r="S26" s="407"/>
    </row>
    <row r="27" spans="2:19" ht="20.25" customHeight="1">
      <c r="B27" s="624"/>
      <c r="C27" s="624"/>
      <c r="D27" s="624"/>
      <c r="E27" s="624"/>
      <c r="F27" s="624"/>
      <c r="G27" s="624"/>
      <c r="H27" s="624"/>
      <c r="I27" s="624"/>
      <c r="J27" s="624"/>
      <c r="K27" s="624"/>
      <c r="L27" s="624"/>
      <c r="M27" s="624"/>
      <c r="N27" s="624"/>
      <c r="O27" s="624"/>
      <c r="P27" s="624"/>
      <c r="Q27" s="624"/>
      <c r="R27" s="624"/>
      <c r="S27" s="624"/>
    </row>
    <row r="28" spans="2:19" ht="20.25" customHeight="1">
      <c r="B28" s="624"/>
      <c r="C28" s="624"/>
      <c r="D28" s="624"/>
      <c r="E28" s="624"/>
      <c r="F28" s="624"/>
      <c r="G28" s="624"/>
      <c r="H28" s="624"/>
      <c r="I28" s="624"/>
      <c r="J28" s="624"/>
      <c r="K28" s="624"/>
      <c r="L28" s="624"/>
      <c r="M28" s="624"/>
      <c r="N28" s="624"/>
      <c r="O28" s="624"/>
      <c r="P28" s="624"/>
      <c r="Q28" s="624"/>
      <c r="R28" s="624"/>
      <c r="S28" s="624"/>
    </row>
    <row r="29" spans="2:19" ht="27.75" customHeight="1">
      <c r="B29" s="622"/>
      <c r="C29" s="622"/>
      <c r="D29" s="622"/>
      <c r="E29" s="622"/>
      <c r="F29" s="622"/>
      <c r="G29" s="622"/>
      <c r="H29" s="622"/>
      <c r="I29" s="622"/>
      <c r="J29" s="622"/>
      <c r="K29" s="622"/>
      <c r="L29" s="622"/>
      <c r="M29" s="622"/>
      <c r="N29" s="622"/>
      <c r="O29" s="622"/>
      <c r="P29" s="622"/>
      <c r="Q29" s="622"/>
      <c r="R29" s="622"/>
      <c r="S29" s="622"/>
    </row>
    <row r="30" spans="2:19" ht="20.25" customHeight="1">
      <c r="B30" s="622"/>
      <c r="C30" s="622"/>
      <c r="D30" s="622"/>
      <c r="E30" s="622"/>
      <c r="F30" s="622"/>
      <c r="G30" s="622"/>
      <c r="H30" s="622"/>
      <c r="I30" s="622"/>
      <c r="J30" s="622"/>
      <c r="K30" s="622"/>
      <c r="L30" s="622"/>
      <c r="M30" s="622"/>
      <c r="N30" s="622"/>
      <c r="O30" s="622"/>
      <c r="P30" s="622"/>
      <c r="Q30" s="622"/>
      <c r="R30" s="622"/>
      <c r="S30" s="622"/>
    </row>
    <row r="31" spans="2:19" ht="38.25" customHeight="1">
      <c r="B31" s="622"/>
      <c r="C31" s="622"/>
      <c r="D31" s="622"/>
      <c r="E31" s="622"/>
      <c r="F31" s="622"/>
      <c r="G31" s="622"/>
      <c r="H31" s="622"/>
      <c r="I31" s="622"/>
      <c r="J31" s="622"/>
      <c r="K31" s="622"/>
      <c r="L31" s="622"/>
      <c r="M31" s="622"/>
      <c r="N31" s="622"/>
      <c r="O31" s="622"/>
      <c r="P31" s="622"/>
      <c r="Q31" s="622"/>
      <c r="R31" s="622"/>
      <c r="S31" s="622"/>
    </row>
  </sheetData>
  <mergeCells count="27">
    <mergeCell ref="B29:S29"/>
    <mergeCell ref="B30:S30"/>
    <mergeCell ref="B31:S31"/>
    <mergeCell ref="B23:S23"/>
    <mergeCell ref="B24:K24"/>
    <mergeCell ref="B25:S25"/>
    <mergeCell ref="B26:K26"/>
    <mergeCell ref="B27:S27"/>
    <mergeCell ref="B28:S28"/>
    <mergeCell ref="B22:C22"/>
    <mergeCell ref="B11:C11"/>
    <mergeCell ref="B12:S12"/>
    <mergeCell ref="B13:K13"/>
    <mergeCell ref="B14:S14"/>
    <mergeCell ref="B15:C15"/>
    <mergeCell ref="B16:S16"/>
    <mergeCell ref="B17:K17"/>
    <mergeCell ref="B18:S18"/>
    <mergeCell ref="B19:K19"/>
    <mergeCell ref="B20:K20"/>
    <mergeCell ref="B21:S21"/>
    <mergeCell ref="B10:S10"/>
    <mergeCell ref="B2:P2"/>
    <mergeCell ref="B4:C4"/>
    <mergeCell ref="B7:C7"/>
    <mergeCell ref="B8:S8"/>
    <mergeCell ref="B9:K9"/>
  </mergeCells>
  <pageMargins left="0.7" right="0.7" top="0.75" bottom="0.75" header="0.3" footer="0.3"/>
  <pageSetup paperSize="9" orientation="portrait" horizontalDpi="90" verticalDpi="90" r:id="rId1"/>
  <headerFooter>
    <oddFooter>&amp;C_x000D_&amp;1#&amp;"Calibri"&amp;10&amp;K000000 Public Information</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6A669-ACB2-4631-9817-9C9845C059D5}">
  <dimension ref="B2:S31"/>
  <sheetViews>
    <sheetView showGridLines="0" showRowColHeaders="0" zoomScale="115" zoomScaleNormal="115" workbookViewId="0">
      <selection activeCell="B2" sqref="B2:P2"/>
    </sheetView>
  </sheetViews>
  <sheetFormatPr defaultColWidth="8.6640625" defaultRowHeight="14.4"/>
  <cols>
    <col min="2" max="2" width="6.109375" customWidth="1"/>
    <col min="3" max="3" width="60.88671875" customWidth="1"/>
    <col min="4" max="4" width="12.6640625" customWidth="1"/>
    <col min="5" max="5" width="12.88671875" customWidth="1"/>
    <col min="6" max="6" width="13.109375" bestFit="1" customWidth="1"/>
    <col min="7" max="9" width="13.44140625" bestFit="1" customWidth="1"/>
    <col min="10" max="10" width="24.88671875" customWidth="1"/>
    <col min="11" max="11" width="24.5546875" customWidth="1"/>
    <col min="12" max="12" width="28.33203125" customWidth="1"/>
    <col min="13" max="13" width="17" customWidth="1"/>
    <col min="14" max="14" width="18.44140625" customWidth="1"/>
    <col min="15" max="15" width="12.33203125" customWidth="1"/>
    <col min="16" max="16" width="11.5546875" customWidth="1"/>
    <col min="17" max="17" width="18.6640625" customWidth="1"/>
    <col min="18" max="18" width="11.6640625" customWidth="1"/>
    <col min="19" max="19" width="23" customWidth="1"/>
    <col min="20" max="20" width="16.88671875" customWidth="1"/>
  </cols>
  <sheetData>
    <row r="2" spans="2:19" ht="23.4">
      <c r="B2" s="499" t="s">
        <v>1593</v>
      </c>
      <c r="C2" s="500"/>
      <c r="D2" s="500"/>
      <c r="E2" s="500"/>
      <c r="F2" s="500"/>
      <c r="G2" s="500"/>
      <c r="H2" s="500"/>
      <c r="I2" s="500"/>
      <c r="J2" s="500"/>
      <c r="K2" s="500"/>
      <c r="L2" s="500"/>
      <c r="M2" s="500"/>
      <c r="N2" s="500"/>
      <c r="O2" s="500"/>
      <c r="P2" s="500"/>
    </row>
    <row r="3" spans="2:19" ht="17.25" customHeight="1">
      <c r="B3" s="168"/>
      <c r="C3" s="371"/>
      <c r="D3" s="371"/>
      <c r="E3" s="371"/>
      <c r="F3" s="371"/>
      <c r="G3" s="371"/>
      <c r="H3" s="371"/>
      <c r="I3" s="371"/>
      <c r="J3" s="371"/>
      <c r="K3" s="371"/>
      <c r="L3" s="371"/>
      <c r="M3" s="371"/>
      <c r="N3" s="371"/>
      <c r="O3" s="371"/>
      <c r="P3" s="371"/>
      <c r="Q3" s="371"/>
      <c r="R3" s="371"/>
      <c r="S3" s="371"/>
    </row>
    <row r="4" spans="2:19" ht="17.25" customHeight="1"/>
    <row r="5" spans="2:19" ht="30" customHeight="1">
      <c r="B5" s="628"/>
      <c r="C5" s="629"/>
      <c r="D5" s="610" t="s">
        <v>1488</v>
      </c>
      <c r="E5" s="618"/>
      <c r="F5" s="618"/>
      <c r="G5" s="618"/>
      <c r="H5" s="618"/>
      <c r="I5" s="618"/>
      <c r="J5" s="618"/>
      <c r="K5" s="618"/>
      <c r="L5" s="618"/>
      <c r="M5" s="618"/>
      <c r="N5" s="618"/>
      <c r="O5" s="618"/>
      <c r="P5" s="618"/>
      <c r="Q5" s="618"/>
    </row>
    <row r="6" spans="2:19" ht="30" customHeight="1">
      <c r="B6" s="630"/>
      <c r="C6" s="631"/>
      <c r="D6" s="409"/>
      <c r="E6" s="620" t="s">
        <v>1594</v>
      </c>
      <c r="F6" s="611"/>
      <c r="G6" s="611"/>
      <c r="H6" s="611"/>
      <c r="I6" s="611"/>
      <c r="J6" s="611"/>
      <c r="K6" s="611"/>
      <c r="L6" s="611"/>
      <c r="M6" s="611"/>
      <c r="N6" s="611"/>
      <c r="O6" s="611"/>
      <c r="P6" s="611"/>
      <c r="Q6" s="621"/>
    </row>
    <row r="7" spans="2:19" ht="54.75" customHeight="1">
      <c r="B7" s="630"/>
      <c r="C7" s="631"/>
      <c r="D7" s="409"/>
      <c r="E7" s="620" t="s">
        <v>1595</v>
      </c>
      <c r="F7" s="611"/>
      <c r="G7" s="611"/>
      <c r="H7" s="611"/>
      <c r="I7" s="621"/>
      <c r="J7" s="634" t="s">
        <v>1596</v>
      </c>
      <c r="K7" s="634" t="s">
        <v>1597</v>
      </c>
      <c r="L7" s="634" t="s">
        <v>1598</v>
      </c>
      <c r="M7" s="634" t="s">
        <v>1501</v>
      </c>
      <c r="N7" s="634" t="s">
        <v>1500</v>
      </c>
      <c r="O7" s="610" t="s">
        <v>329</v>
      </c>
      <c r="P7" s="611"/>
      <c r="Q7" s="621"/>
    </row>
    <row r="8" spans="2:19" ht="61.5" customHeight="1">
      <c r="B8" s="632"/>
      <c r="C8" s="633"/>
      <c r="D8" s="402"/>
      <c r="E8" s="410" t="s">
        <v>1492</v>
      </c>
      <c r="F8" s="410" t="s">
        <v>1493</v>
      </c>
      <c r="G8" s="410" t="s">
        <v>1494</v>
      </c>
      <c r="H8" s="410" t="s">
        <v>1495</v>
      </c>
      <c r="I8" s="410" t="s">
        <v>1496</v>
      </c>
      <c r="J8" s="635"/>
      <c r="K8" s="635"/>
      <c r="L8" s="635"/>
      <c r="M8" s="635"/>
      <c r="N8" s="635"/>
      <c r="O8" s="411"/>
      <c r="P8" s="412" t="s">
        <v>1599</v>
      </c>
      <c r="Q8" s="412" t="s">
        <v>1500</v>
      </c>
    </row>
    <row r="9" spans="2:19">
      <c r="B9" s="257" t="s">
        <v>0</v>
      </c>
      <c r="C9" s="257" t="s">
        <v>4</v>
      </c>
      <c r="D9" s="257" t="s">
        <v>5</v>
      </c>
      <c r="E9" s="257" t="s">
        <v>6</v>
      </c>
      <c r="F9" s="257" t="s">
        <v>33</v>
      </c>
      <c r="G9" s="257" t="s">
        <v>34</v>
      </c>
      <c r="H9" s="257" t="s">
        <v>71</v>
      </c>
      <c r="I9" s="257" t="s">
        <v>72</v>
      </c>
      <c r="J9" s="257" t="s">
        <v>73</v>
      </c>
      <c r="K9" s="257" t="s">
        <v>75</v>
      </c>
      <c r="L9" s="257" t="s">
        <v>76</v>
      </c>
      <c r="M9" s="257" t="s">
        <v>77</v>
      </c>
      <c r="N9" s="257" t="s">
        <v>78</v>
      </c>
      <c r="O9" s="257" t="s">
        <v>79</v>
      </c>
      <c r="P9" s="257" t="s">
        <v>125</v>
      </c>
      <c r="Q9" s="257" t="s">
        <v>1600</v>
      </c>
    </row>
    <row r="10" spans="2:19">
      <c r="B10" s="257">
        <v>1</v>
      </c>
      <c r="C10" s="401" t="s">
        <v>1504</v>
      </c>
      <c r="D10" s="413">
        <v>818.51129522000008</v>
      </c>
      <c r="E10" s="414">
        <v>116.6767523</v>
      </c>
      <c r="F10" s="414">
        <v>134.06129079999999</v>
      </c>
      <c r="G10" s="414">
        <v>170.46499900000001</v>
      </c>
      <c r="H10" s="414">
        <v>3.0907244500000002</v>
      </c>
      <c r="I10" s="414">
        <v>17.810207389999999</v>
      </c>
      <c r="J10" s="414">
        <v>225.6606376</v>
      </c>
      <c r="K10" s="413">
        <v>198.633129</v>
      </c>
      <c r="L10" s="413"/>
      <c r="M10" s="413">
        <v>43.434784090000001</v>
      </c>
      <c r="N10" s="413">
        <v>19.82362728</v>
      </c>
      <c r="O10" s="413">
        <v>-8.8012963190000004</v>
      </c>
      <c r="P10" s="413">
        <v>-0.61938013000000003</v>
      </c>
      <c r="Q10" s="413">
        <v>-8.1448578900000008</v>
      </c>
    </row>
    <row r="11" spans="2:19">
      <c r="B11" s="257">
        <v>2</v>
      </c>
      <c r="C11" s="401" t="s">
        <v>1505</v>
      </c>
      <c r="D11" s="413">
        <v>1.5275351000000001</v>
      </c>
      <c r="E11" s="414">
        <v>1.48540842</v>
      </c>
      <c r="F11" s="414"/>
      <c r="G11" s="414"/>
      <c r="H11" s="414"/>
      <c r="I11" s="414">
        <v>3.2446749050000001</v>
      </c>
      <c r="J11" s="414"/>
      <c r="K11" s="413"/>
      <c r="L11" s="413">
        <v>1.4854084200000006</v>
      </c>
      <c r="M11" s="413"/>
      <c r="N11" s="413"/>
      <c r="O11" s="413">
        <v>-2.4909999999999998E-4</v>
      </c>
      <c r="P11" s="413"/>
      <c r="Q11" s="413"/>
    </row>
    <row r="12" spans="2:19">
      <c r="B12" s="257">
        <v>3</v>
      </c>
      <c r="C12" s="401" t="s">
        <v>1511</v>
      </c>
      <c r="D12" s="413">
        <v>260.34336533000004</v>
      </c>
      <c r="E12" s="413">
        <v>75.987746349999995</v>
      </c>
      <c r="F12" s="413">
        <v>51.440195619999997</v>
      </c>
      <c r="G12" s="413">
        <v>93.450354399999995</v>
      </c>
      <c r="H12" s="413">
        <v>0.88034617000000004</v>
      </c>
      <c r="I12" s="413">
        <v>11.741440839999999</v>
      </c>
      <c r="J12" s="413"/>
      <c r="K12" s="413"/>
      <c r="L12" s="413">
        <v>221.75864254765071</v>
      </c>
      <c r="M12" s="413">
        <v>15.26186045</v>
      </c>
      <c r="N12" s="413">
        <v>3.2834242100000002</v>
      </c>
      <c r="O12" s="413">
        <v>-1.344706846</v>
      </c>
      <c r="P12" s="413">
        <v>-0.17419926999999999</v>
      </c>
      <c r="Q12" s="413">
        <v>-1.0737672899999999</v>
      </c>
    </row>
    <row r="13" spans="2:19">
      <c r="B13" s="257">
        <v>4</v>
      </c>
      <c r="C13" s="401" t="s">
        <v>1536</v>
      </c>
      <c r="D13" s="413">
        <v>14.86052593</v>
      </c>
      <c r="E13" s="414">
        <v>2.90752648</v>
      </c>
      <c r="F13" s="413">
        <v>8.5130942300000001</v>
      </c>
      <c r="G13" s="414">
        <v>3.26521946</v>
      </c>
      <c r="H13" s="414"/>
      <c r="I13" s="413">
        <v>6.5500697240000001</v>
      </c>
      <c r="J13" s="413">
        <v>114.1108942</v>
      </c>
      <c r="K13" s="413">
        <v>77.369284960000002</v>
      </c>
      <c r="L13" s="413">
        <v>14.685840170000001</v>
      </c>
      <c r="M13" s="413">
        <v>3.20657675</v>
      </c>
      <c r="N13" s="413">
        <v>0.20837868000000001</v>
      </c>
      <c r="O13" s="413">
        <v>-0.28796463999999999</v>
      </c>
      <c r="P13" s="413">
        <v>-4.8720220000000002E-2</v>
      </c>
      <c r="Q13" s="413">
        <v>-0.20799424999999999</v>
      </c>
    </row>
    <row r="14" spans="2:19">
      <c r="B14" s="257">
        <v>5</v>
      </c>
      <c r="C14" s="401" t="s">
        <v>1541</v>
      </c>
      <c r="D14" s="413">
        <v>13.295902960000001</v>
      </c>
      <c r="E14" s="414">
        <v>4.8573334099999999</v>
      </c>
      <c r="F14" s="414">
        <v>1.6501546</v>
      </c>
      <c r="G14" s="414">
        <v>6.4561093200000004</v>
      </c>
      <c r="H14" s="414">
        <v>8.2686099999999992E-3</v>
      </c>
      <c r="I14" s="414">
        <v>9.6100500530000001</v>
      </c>
      <c r="J14" s="414">
        <v>272.87667900000002</v>
      </c>
      <c r="K14" s="413">
        <v>183.01639349999999</v>
      </c>
      <c r="L14" s="413">
        <v>12.971865939999995</v>
      </c>
      <c r="M14" s="413">
        <v>0.17007312999999999</v>
      </c>
      <c r="N14" s="413">
        <v>0.26788200000000001</v>
      </c>
      <c r="O14" s="413">
        <v>-2.146909E-2</v>
      </c>
      <c r="P14" s="413">
        <v>-5.2601999999999998E-4</v>
      </c>
      <c r="Q14" s="413">
        <v>-1.4573849999999999E-2</v>
      </c>
    </row>
    <row r="15" spans="2:19">
      <c r="B15" s="257">
        <v>6</v>
      </c>
      <c r="C15" s="401" t="s">
        <v>1542</v>
      </c>
      <c r="D15" s="413">
        <v>819.35084898000002</v>
      </c>
      <c r="E15" s="414">
        <v>239.3435637</v>
      </c>
      <c r="F15" s="414">
        <v>115.2295314</v>
      </c>
      <c r="G15" s="414">
        <v>283.55523899999997</v>
      </c>
      <c r="H15" s="414">
        <v>1.7300161599999999</v>
      </c>
      <c r="I15" s="414">
        <v>12.6003109</v>
      </c>
      <c r="J15" s="414"/>
      <c r="K15" s="414"/>
      <c r="L15" s="414">
        <v>639.85835021263176</v>
      </c>
      <c r="M15" s="414">
        <v>64.912563649999996</v>
      </c>
      <c r="N15" s="414">
        <v>9.2131380600000004</v>
      </c>
      <c r="O15" s="414">
        <v>-4.7671195400000004</v>
      </c>
      <c r="P15" s="414">
        <v>-1.10872985</v>
      </c>
      <c r="Q15" s="414">
        <v>-3.5792698999999999</v>
      </c>
    </row>
    <row r="16" spans="2:19">
      <c r="B16" s="257">
        <v>7</v>
      </c>
      <c r="C16" s="401" t="s">
        <v>1546</v>
      </c>
      <c r="D16" s="413">
        <v>716.76393873999996</v>
      </c>
      <c r="E16" s="414">
        <v>185.3645439</v>
      </c>
      <c r="F16" s="414">
        <v>152.4736848</v>
      </c>
      <c r="G16" s="414">
        <v>246.09857210000001</v>
      </c>
      <c r="H16" s="414">
        <v>3.8090549299999998</v>
      </c>
      <c r="I16" s="414">
        <v>13.47602234</v>
      </c>
      <c r="J16" s="414"/>
      <c r="K16" s="413"/>
      <c r="L16" s="413">
        <v>587.74585567008342</v>
      </c>
      <c r="M16" s="413">
        <v>41.121504999999999</v>
      </c>
      <c r="N16" s="413">
        <v>6.8854433000000004</v>
      </c>
      <c r="O16" s="413">
        <v>-4.8404463089999998</v>
      </c>
      <c r="P16" s="413">
        <v>-1.05056872</v>
      </c>
      <c r="Q16" s="413">
        <v>-3.7550297000000001</v>
      </c>
    </row>
    <row r="17" spans="2:19">
      <c r="B17" s="257">
        <v>8</v>
      </c>
      <c r="C17" s="401" t="s">
        <v>1547</v>
      </c>
      <c r="D17" s="413">
        <v>138.00391324</v>
      </c>
      <c r="E17" s="413">
        <v>40.462915469999999</v>
      </c>
      <c r="F17" s="413">
        <v>11.490759479999999</v>
      </c>
      <c r="G17" s="413">
        <v>21.058335710000001</v>
      </c>
      <c r="H17" s="413">
        <v>0.45853739999999998</v>
      </c>
      <c r="I17" s="413">
        <v>8.7371873190000002</v>
      </c>
      <c r="J17" s="413"/>
      <c r="K17" s="413"/>
      <c r="L17" s="413">
        <v>73.470548059999913</v>
      </c>
      <c r="M17" s="413">
        <v>7.54635035</v>
      </c>
      <c r="N17" s="413">
        <v>1.7142355899999999</v>
      </c>
      <c r="O17" s="413">
        <v>-0.87734820000000002</v>
      </c>
      <c r="P17" s="413">
        <v>-0.11260965000000001</v>
      </c>
      <c r="Q17" s="413">
        <v>-0.73029948</v>
      </c>
    </row>
    <row r="18" spans="2:19">
      <c r="B18" s="257">
        <v>9</v>
      </c>
      <c r="C18" s="401" t="s">
        <v>1554</v>
      </c>
      <c r="D18" s="413">
        <v>697.39147998999999</v>
      </c>
      <c r="E18" s="414">
        <v>66.06258364</v>
      </c>
      <c r="F18" s="413">
        <v>104.42664569999999</v>
      </c>
      <c r="G18" s="414">
        <v>517.73323570000002</v>
      </c>
      <c r="H18" s="414">
        <v>4.4377630000000003</v>
      </c>
      <c r="I18" s="413">
        <v>23.90878403</v>
      </c>
      <c r="J18" s="413"/>
      <c r="K18" s="413"/>
      <c r="L18" s="413">
        <v>692.66022809636081</v>
      </c>
      <c r="M18" s="413">
        <v>90.376389020000005</v>
      </c>
      <c r="N18" s="413">
        <v>12.428391059999999</v>
      </c>
      <c r="O18" s="413">
        <v>-4.5870951450000002</v>
      </c>
      <c r="P18" s="413">
        <v>-2.3124968699999999</v>
      </c>
      <c r="Q18" s="413">
        <v>-2.58693398</v>
      </c>
    </row>
    <row r="19" spans="2:19" ht="19.5" customHeight="1">
      <c r="B19" s="257">
        <v>10</v>
      </c>
      <c r="C19" s="401" t="s">
        <v>1601</v>
      </c>
      <c r="D19" s="413">
        <v>40612.126301700002</v>
      </c>
      <c r="E19" s="414">
        <v>126.500696</v>
      </c>
      <c r="F19" s="413">
        <v>321.8846605</v>
      </c>
      <c r="G19" s="414">
        <v>1204.0956000000001</v>
      </c>
      <c r="H19" s="414">
        <v>577.59392590000004</v>
      </c>
      <c r="I19" s="413">
        <v>19.91796407</v>
      </c>
      <c r="J19" s="413"/>
      <c r="K19" s="413"/>
      <c r="L19" s="413">
        <v>2038.5947029076181</v>
      </c>
      <c r="M19" s="413">
        <v>295.26624140000001</v>
      </c>
      <c r="N19" s="413">
        <v>40.2934962</v>
      </c>
      <c r="O19" s="413">
        <v>-9.4030106060000005</v>
      </c>
      <c r="P19" s="413">
        <v>-4.4430414300000001</v>
      </c>
      <c r="Q19" s="413">
        <v>-5.3462961299999998</v>
      </c>
      <c r="R19" s="403"/>
      <c r="S19" s="403"/>
    </row>
    <row r="20" spans="2:19">
      <c r="B20" s="257">
        <v>11</v>
      </c>
      <c r="C20" s="401" t="s">
        <v>1602</v>
      </c>
      <c r="D20" s="413">
        <v>6719.50350635</v>
      </c>
      <c r="E20" s="414">
        <v>133.22369180000001</v>
      </c>
      <c r="F20" s="413">
        <v>202.8165319</v>
      </c>
      <c r="G20" s="414">
        <v>296.32110510000001</v>
      </c>
      <c r="H20" s="414">
        <v>17.263874919999999</v>
      </c>
      <c r="I20" s="413">
        <v>14.52647982</v>
      </c>
      <c r="J20" s="413"/>
      <c r="K20" s="413"/>
      <c r="L20" s="413">
        <v>193.7321311816294</v>
      </c>
      <c r="M20" s="413">
        <v>56.299181300000001</v>
      </c>
      <c r="N20" s="413">
        <v>12.251445500000001</v>
      </c>
      <c r="O20" s="413">
        <v>-6.8339303469999999</v>
      </c>
      <c r="P20" s="413">
        <v>-0.71182668999999998</v>
      </c>
      <c r="Q20" s="413">
        <v>-5.9880393500000002</v>
      </c>
      <c r="R20" s="403"/>
      <c r="S20" s="403"/>
    </row>
    <row r="21" spans="2:19">
      <c r="B21" s="257">
        <v>12</v>
      </c>
      <c r="C21" s="401" t="s">
        <v>1603</v>
      </c>
      <c r="D21" s="413"/>
      <c r="E21" s="414"/>
      <c r="F21" s="413"/>
      <c r="G21" s="414"/>
      <c r="H21" s="414"/>
      <c r="I21" s="413"/>
      <c r="J21" s="413"/>
      <c r="K21" s="413"/>
      <c r="L21" s="413"/>
      <c r="M21" s="413"/>
      <c r="N21" s="413"/>
      <c r="O21" s="413"/>
      <c r="P21" s="413"/>
      <c r="Q21" s="413"/>
      <c r="R21" s="403"/>
      <c r="S21" s="403"/>
    </row>
    <row r="22" spans="2:19" ht="18" customHeight="1">
      <c r="B22" s="404"/>
      <c r="C22" s="404"/>
      <c r="D22" s="404"/>
      <c r="E22" s="405"/>
      <c r="F22" s="406"/>
      <c r="G22" s="406"/>
      <c r="H22" s="406"/>
      <c r="I22" s="406"/>
      <c r="J22" s="406"/>
      <c r="K22" s="8"/>
      <c r="L22" s="8"/>
      <c r="M22" s="8"/>
      <c r="N22" s="8"/>
      <c r="O22" s="8"/>
      <c r="P22" s="8"/>
      <c r="Q22" s="8"/>
      <c r="R22" s="8"/>
      <c r="S22" s="8"/>
    </row>
    <row r="23" spans="2:19" ht="20.25" customHeight="1">
      <c r="B23" s="627" t="s">
        <v>1559</v>
      </c>
      <c r="C23" s="636"/>
      <c r="K23" s="415"/>
      <c r="M23" s="415"/>
      <c r="P23" s="407"/>
      <c r="Q23" s="407"/>
      <c r="R23" s="407"/>
      <c r="S23" s="407"/>
    </row>
    <row r="24" spans="2:19" ht="263.25" customHeight="1">
      <c r="B24" s="637" t="s">
        <v>1706</v>
      </c>
      <c r="C24" s="638"/>
      <c r="D24" s="638"/>
      <c r="E24" s="638"/>
      <c r="F24" s="638"/>
      <c r="G24" s="638"/>
      <c r="H24" s="638"/>
      <c r="I24" s="638"/>
      <c r="J24" s="638"/>
      <c r="K24" s="638"/>
      <c r="L24" s="638"/>
      <c r="M24" s="638"/>
      <c r="N24" s="638"/>
      <c r="O24" s="639"/>
      <c r="P24" s="407"/>
      <c r="Q24" s="407"/>
      <c r="R24" s="407"/>
      <c r="S24" s="407"/>
    </row>
    <row r="25" spans="2:19" ht="33" customHeight="1">
      <c r="B25" s="407"/>
      <c r="C25" s="407"/>
      <c r="D25" s="407"/>
      <c r="E25" s="407"/>
      <c r="F25" s="407"/>
      <c r="G25" s="407"/>
      <c r="H25" s="407"/>
      <c r="I25" s="407"/>
      <c r="J25" s="407"/>
      <c r="K25" s="407"/>
      <c r="L25" s="407"/>
      <c r="M25" s="407"/>
      <c r="N25" s="407"/>
      <c r="O25" s="407"/>
      <c r="P25" s="407"/>
      <c r="Q25" s="407"/>
      <c r="R25" s="407"/>
      <c r="S25" s="407"/>
    </row>
    <row r="26" spans="2:19" ht="29.25" customHeight="1">
      <c r="B26" s="614"/>
      <c r="C26" s="614"/>
      <c r="D26" s="614"/>
      <c r="E26" s="614"/>
      <c r="F26" s="614"/>
      <c r="G26" s="614"/>
      <c r="H26" s="614"/>
      <c r="I26" s="614"/>
      <c r="J26" s="614"/>
      <c r="K26" s="614"/>
      <c r="L26" s="408"/>
      <c r="M26" s="407"/>
      <c r="N26" s="407"/>
      <c r="O26" s="407"/>
      <c r="P26" s="407"/>
      <c r="Q26" s="407"/>
      <c r="R26" s="407"/>
      <c r="S26" s="407"/>
    </row>
    <row r="27" spans="2:19" ht="20.25" customHeight="1">
      <c r="B27" s="624"/>
      <c r="C27" s="624"/>
      <c r="D27" s="624"/>
      <c r="E27" s="624"/>
      <c r="F27" s="624"/>
      <c r="G27" s="624"/>
      <c r="H27" s="624"/>
      <c r="I27" s="624"/>
      <c r="J27" s="624"/>
      <c r="K27" s="624"/>
      <c r="L27" s="624"/>
      <c r="M27" s="624"/>
      <c r="N27" s="624"/>
      <c r="O27" s="624"/>
      <c r="P27" s="624"/>
      <c r="Q27" s="624"/>
      <c r="R27" s="624"/>
      <c r="S27" s="624"/>
    </row>
    <row r="28" spans="2:19" ht="20.25" customHeight="1">
      <c r="B28" s="624"/>
      <c r="C28" s="624"/>
      <c r="D28" s="624"/>
      <c r="E28" s="624"/>
      <c r="F28" s="624"/>
      <c r="G28" s="624"/>
      <c r="H28" s="624"/>
      <c r="I28" s="624"/>
      <c r="J28" s="624"/>
      <c r="K28" s="624"/>
      <c r="L28" s="624"/>
      <c r="M28" s="624"/>
      <c r="N28" s="624"/>
      <c r="O28" s="624"/>
      <c r="P28" s="624"/>
      <c r="Q28" s="624"/>
      <c r="R28" s="624"/>
      <c r="S28" s="624"/>
    </row>
    <row r="29" spans="2:19" ht="27.75" customHeight="1">
      <c r="B29" s="622"/>
      <c r="C29" s="622"/>
      <c r="D29" s="622"/>
      <c r="E29" s="622"/>
      <c r="F29" s="622"/>
      <c r="G29" s="622"/>
      <c r="H29" s="622"/>
      <c r="I29" s="622"/>
      <c r="J29" s="622"/>
      <c r="K29" s="622"/>
      <c r="L29" s="622"/>
      <c r="M29" s="622"/>
      <c r="N29" s="622"/>
      <c r="O29" s="622"/>
      <c r="P29" s="622"/>
      <c r="Q29" s="622"/>
      <c r="R29" s="622"/>
      <c r="S29" s="622"/>
    </row>
    <row r="30" spans="2:19" ht="20.25" customHeight="1">
      <c r="B30" s="622"/>
      <c r="C30" s="622"/>
      <c r="D30" s="622"/>
      <c r="E30" s="622"/>
      <c r="F30" s="622"/>
      <c r="G30" s="622"/>
      <c r="H30" s="622"/>
      <c r="I30" s="622"/>
      <c r="J30" s="622"/>
      <c r="K30" s="622"/>
      <c r="L30" s="622"/>
      <c r="M30" s="622"/>
      <c r="N30" s="622"/>
      <c r="O30" s="622"/>
      <c r="P30" s="622"/>
      <c r="Q30" s="622"/>
      <c r="R30" s="622"/>
      <c r="S30" s="622"/>
    </row>
    <row r="31" spans="2:19" ht="38.25" customHeight="1">
      <c r="B31" s="622"/>
      <c r="C31" s="622"/>
      <c r="D31" s="622"/>
      <c r="E31" s="622"/>
      <c r="F31" s="622"/>
      <c r="G31" s="622"/>
      <c r="H31" s="622"/>
      <c r="I31" s="622"/>
      <c r="J31" s="622"/>
      <c r="K31" s="622"/>
      <c r="L31" s="622"/>
      <c r="M31" s="622"/>
      <c r="N31" s="622"/>
      <c r="O31" s="622"/>
      <c r="P31" s="622"/>
      <c r="Q31" s="622"/>
      <c r="R31" s="622"/>
      <c r="S31" s="622"/>
    </row>
  </sheetData>
  <mergeCells count="19">
    <mergeCell ref="B29:S29"/>
    <mergeCell ref="B30:S30"/>
    <mergeCell ref="B31:S31"/>
    <mergeCell ref="O7:Q7"/>
    <mergeCell ref="B23:C23"/>
    <mergeCell ref="B24:O24"/>
    <mergeCell ref="B26:K26"/>
    <mergeCell ref="B27:S27"/>
    <mergeCell ref="B28:S28"/>
    <mergeCell ref="B2:P2"/>
    <mergeCell ref="B5:C8"/>
    <mergeCell ref="D5:Q5"/>
    <mergeCell ref="E6:Q6"/>
    <mergeCell ref="E7:I7"/>
    <mergeCell ref="J7:J8"/>
    <mergeCell ref="K7:K8"/>
    <mergeCell ref="L7:L8"/>
    <mergeCell ref="M7:M8"/>
    <mergeCell ref="N7:N8"/>
  </mergeCells>
  <pageMargins left="0.7" right="0.7" top="0.75" bottom="0.75" header="0.3" footer="0.3"/>
  <pageSetup paperSize="9" orientation="portrait" horizontalDpi="90" verticalDpi="90" r:id="rId1"/>
  <headerFooter>
    <oddFooter>&amp;C_x000D_&amp;1#&amp;"Calibri"&amp;10&amp;K000000 Public Information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dimension ref="A1:J128"/>
  <sheetViews>
    <sheetView showGridLines="0" showRowColHeaders="0" zoomScaleNormal="100" workbookViewId="0">
      <pane xSplit="4" ySplit="6" topLeftCell="E7" activePane="bottomRight" state="frozen"/>
      <selection activeCell="B31" sqref="B31"/>
      <selection pane="topRight" activeCell="B31" sqref="B31"/>
      <selection pane="bottomLeft" activeCell="B31" sqref="B31"/>
      <selection pane="bottomRight" activeCell="D6" sqref="D6"/>
    </sheetView>
  </sheetViews>
  <sheetFormatPr defaultColWidth="9" defaultRowHeight="14.4"/>
  <cols>
    <col min="1" max="1" width="2.5546875" style="36" customWidth="1"/>
    <col min="2" max="2" width="9" style="36"/>
    <col min="3" max="3" width="78.88671875" style="36" customWidth="1"/>
    <col min="4" max="4" width="7.5546875" style="1" customWidth="1"/>
    <col min="5" max="5" width="20.44140625" style="36" customWidth="1"/>
    <col min="6" max="6" width="57" style="36" customWidth="1"/>
    <col min="7" max="7" width="3.109375" style="36" customWidth="1"/>
    <col min="8" max="16384" width="9" style="36"/>
  </cols>
  <sheetData>
    <row r="1" spans="2:10" ht="10.35" customHeight="1"/>
    <row r="2" spans="2:10" ht="27.75" customHeight="1">
      <c r="B2" s="422" t="s">
        <v>674</v>
      </c>
      <c r="C2" s="423"/>
      <c r="D2" s="423"/>
      <c r="E2" s="423"/>
      <c r="F2" s="423"/>
      <c r="G2" s="325"/>
      <c r="H2" s="324"/>
      <c r="I2" s="324"/>
    </row>
    <row r="3" spans="2:10">
      <c r="B3" s="168"/>
    </row>
    <row r="5" spans="2:10" ht="28.8">
      <c r="B5" s="98"/>
      <c r="C5" s="99"/>
      <c r="D5" s="100"/>
      <c r="E5" s="70" t="s">
        <v>522</v>
      </c>
      <c r="F5" s="70" t="s">
        <v>637</v>
      </c>
    </row>
    <row r="6" spans="2:10">
      <c r="B6" s="88"/>
      <c r="C6" s="92"/>
      <c r="D6" s="68" t="s">
        <v>0</v>
      </c>
      <c r="E6" s="63" t="s">
        <v>4</v>
      </c>
      <c r="F6" s="63" t="s">
        <v>5</v>
      </c>
    </row>
    <row r="7" spans="2:10">
      <c r="B7" s="209" t="s">
        <v>523</v>
      </c>
      <c r="C7" s="196"/>
      <c r="D7" s="196"/>
      <c r="E7" s="196"/>
      <c r="F7" s="197"/>
    </row>
    <row r="8" spans="2:10">
      <c r="B8" s="424"/>
      <c r="C8" s="274" t="s">
        <v>524</v>
      </c>
      <c r="D8" s="258">
        <v>1</v>
      </c>
      <c r="E8" s="216">
        <v>1046457722.39</v>
      </c>
      <c r="F8" s="421"/>
    </row>
    <row r="9" spans="2:10">
      <c r="B9" s="425"/>
      <c r="C9" s="274" t="s">
        <v>1426</v>
      </c>
      <c r="D9" s="258" t="s">
        <v>633</v>
      </c>
      <c r="E9" s="216"/>
      <c r="F9" s="421"/>
    </row>
    <row r="10" spans="2:10">
      <c r="B10" s="425"/>
      <c r="C10" s="274" t="s">
        <v>1427</v>
      </c>
      <c r="D10" s="258" t="s">
        <v>634</v>
      </c>
      <c r="E10" s="216"/>
      <c r="F10" s="421"/>
    </row>
    <row r="11" spans="2:10" ht="14.4" hidden="1" customHeight="1">
      <c r="B11" s="425"/>
      <c r="C11" s="274" t="s">
        <v>525</v>
      </c>
      <c r="D11" s="258" t="s">
        <v>635</v>
      </c>
      <c r="E11" s="216"/>
      <c r="F11" s="421"/>
    </row>
    <row r="12" spans="2:10">
      <c r="B12" s="425"/>
      <c r="C12" s="274" t="s">
        <v>526</v>
      </c>
      <c r="D12" s="258">
        <v>2</v>
      </c>
      <c r="E12" s="216">
        <v>1068060565.15</v>
      </c>
      <c r="F12" s="421"/>
    </row>
    <row r="13" spans="2:10">
      <c r="B13" s="425"/>
      <c r="C13" s="274" t="s">
        <v>527</v>
      </c>
      <c r="D13" s="258">
        <v>3</v>
      </c>
      <c r="E13" s="216">
        <v>221391481.96689999</v>
      </c>
      <c r="F13" s="421"/>
      <c r="J13" s="38"/>
    </row>
    <row r="14" spans="2:10">
      <c r="B14" s="425"/>
      <c r="C14" s="274" t="s">
        <v>528</v>
      </c>
      <c r="D14" s="258" t="s">
        <v>737</v>
      </c>
      <c r="E14" s="216"/>
      <c r="F14" s="421"/>
    </row>
    <row r="15" spans="2:10" ht="28.8">
      <c r="B15" s="425"/>
      <c r="C15" s="274" t="s">
        <v>529</v>
      </c>
      <c r="D15" s="258">
        <v>4</v>
      </c>
      <c r="E15" s="216"/>
      <c r="F15" s="421"/>
    </row>
    <row r="16" spans="2:10">
      <c r="B16" s="425"/>
      <c r="C16" s="274" t="s">
        <v>530</v>
      </c>
      <c r="D16" s="258">
        <v>5</v>
      </c>
      <c r="E16" s="216"/>
      <c r="F16" s="421"/>
    </row>
    <row r="17" spans="2:6">
      <c r="B17" s="425"/>
      <c r="C17" s="274" t="s">
        <v>531</v>
      </c>
      <c r="D17" s="258" t="s">
        <v>738</v>
      </c>
      <c r="E17" s="216"/>
      <c r="F17" s="421"/>
    </row>
    <row r="18" spans="2:6">
      <c r="B18" s="425"/>
      <c r="C18" s="95" t="s">
        <v>532</v>
      </c>
      <c r="D18" s="94">
        <v>6</v>
      </c>
      <c r="E18" s="278">
        <v>2335909769.5068998</v>
      </c>
      <c r="F18" s="95"/>
    </row>
    <row r="19" spans="2:6">
      <c r="B19" s="192" t="s">
        <v>533</v>
      </c>
      <c r="C19" s="137"/>
      <c r="D19" s="137"/>
      <c r="E19" s="137"/>
      <c r="F19" s="213"/>
    </row>
    <row r="20" spans="2:6">
      <c r="B20" s="424"/>
      <c r="C20" s="279" t="s">
        <v>534</v>
      </c>
      <c r="D20" s="258">
        <v>7</v>
      </c>
      <c r="E20" s="216">
        <v>-727593.87250000006</v>
      </c>
      <c r="F20" s="421"/>
    </row>
    <row r="21" spans="2:6">
      <c r="B21" s="425"/>
      <c r="C21" s="279" t="s">
        <v>535</v>
      </c>
      <c r="D21" s="258">
        <v>8</v>
      </c>
      <c r="E21" s="216">
        <v>-31411863.25</v>
      </c>
      <c r="F21" s="421"/>
    </row>
    <row r="22" spans="2:6" ht="14.25" hidden="1" customHeight="1">
      <c r="B22" s="425"/>
      <c r="C22" s="279" t="s">
        <v>18</v>
      </c>
      <c r="D22" s="258">
        <v>9</v>
      </c>
      <c r="E22" s="216"/>
      <c r="F22" s="421"/>
    </row>
    <row r="23" spans="2:6" ht="43.2">
      <c r="B23" s="425"/>
      <c r="C23" s="279" t="s">
        <v>536</v>
      </c>
      <c r="D23" s="258">
        <v>10</v>
      </c>
      <c r="E23" s="216"/>
      <c r="F23" s="421"/>
    </row>
    <row r="24" spans="2:6" ht="28.8">
      <c r="B24" s="425"/>
      <c r="C24" s="279" t="s">
        <v>537</v>
      </c>
      <c r="D24" s="258">
        <v>11</v>
      </c>
      <c r="E24" s="216"/>
      <c r="F24" s="421"/>
    </row>
    <row r="25" spans="2:6">
      <c r="B25" s="425"/>
      <c r="C25" s="279" t="s">
        <v>538</v>
      </c>
      <c r="D25" s="258">
        <v>12</v>
      </c>
      <c r="E25" s="216">
        <v>-38327004.671099998</v>
      </c>
      <c r="F25" s="421"/>
    </row>
    <row r="26" spans="2:6">
      <c r="B26" s="425"/>
      <c r="C26" s="279" t="s">
        <v>539</v>
      </c>
      <c r="D26" s="258">
        <v>13</v>
      </c>
      <c r="E26" s="216"/>
      <c r="F26" s="421"/>
    </row>
    <row r="27" spans="2:6" ht="28.95" customHeight="1">
      <c r="B27" s="425"/>
      <c r="C27" s="279" t="s">
        <v>540</v>
      </c>
      <c r="D27" s="258">
        <v>14</v>
      </c>
      <c r="E27" s="216">
        <v>-9150641.3599999994</v>
      </c>
      <c r="F27" s="421"/>
    </row>
    <row r="28" spans="2:6">
      <c r="B28" s="425"/>
      <c r="C28" s="279" t="s">
        <v>541</v>
      </c>
      <c r="D28" s="258">
        <v>15</v>
      </c>
      <c r="E28" s="216"/>
      <c r="F28" s="421"/>
    </row>
    <row r="29" spans="2:6" ht="28.8">
      <c r="B29" s="425"/>
      <c r="C29" s="279" t="s">
        <v>542</v>
      </c>
      <c r="D29" s="258">
        <v>16</v>
      </c>
      <c r="E29" s="216"/>
      <c r="F29" s="421"/>
    </row>
    <row r="30" spans="2:6" ht="43.2">
      <c r="B30" s="425"/>
      <c r="C30" s="279" t="s">
        <v>543</v>
      </c>
      <c r="D30" s="258">
        <v>17</v>
      </c>
      <c r="E30" s="216"/>
      <c r="F30" s="421"/>
    </row>
    <row r="31" spans="2:6" ht="53.4" customHeight="1">
      <c r="B31" s="425"/>
      <c r="C31" s="279" t="s">
        <v>544</v>
      </c>
      <c r="D31" s="258">
        <v>18</v>
      </c>
      <c r="E31" s="216"/>
      <c r="F31" s="421"/>
    </row>
    <row r="32" spans="2:6" ht="43.2">
      <c r="B32" s="425"/>
      <c r="C32" s="279" t="s">
        <v>545</v>
      </c>
      <c r="D32" s="258">
        <v>19</v>
      </c>
      <c r="E32" s="216"/>
      <c r="F32" s="421"/>
    </row>
    <row r="33" spans="2:7" ht="14.25" hidden="1" customHeight="1">
      <c r="B33" s="425"/>
      <c r="C33" s="279" t="s">
        <v>18</v>
      </c>
      <c r="D33" s="258">
        <v>20</v>
      </c>
      <c r="E33" s="216"/>
      <c r="F33" s="421"/>
    </row>
    <row r="34" spans="2:7" ht="28.8">
      <c r="B34" s="425"/>
      <c r="C34" s="279" t="s">
        <v>546</v>
      </c>
      <c r="D34" s="258" t="s">
        <v>739</v>
      </c>
      <c r="E34" s="216">
        <v>-1786000</v>
      </c>
      <c r="F34" s="421"/>
    </row>
    <row r="35" spans="2:7">
      <c r="B35" s="425"/>
      <c r="C35" s="279" t="s">
        <v>547</v>
      </c>
      <c r="D35" s="258" t="s">
        <v>740</v>
      </c>
      <c r="E35" s="216"/>
      <c r="F35" s="421"/>
    </row>
    <row r="36" spans="2:7">
      <c r="B36" s="425"/>
      <c r="C36" s="280" t="s">
        <v>548</v>
      </c>
      <c r="D36" s="258" t="s">
        <v>741</v>
      </c>
      <c r="E36" s="216">
        <v>-1786000</v>
      </c>
      <c r="F36" s="421"/>
    </row>
    <row r="37" spans="2:7">
      <c r="B37" s="425"/>
      <c r="C37" s="279" t="s">
        <v>549</v>
      </c>
      <c r="D37" s="258" t="s">
        <v>742</v>
      </c>
      <c r="E37" s="216"/>
      <c r="F37" s="421"/>
    </row>
    <row r="38" spans="2:7" ht="43.95" customHeight="1">
      <c r="B38" s="425"/>
      <c r="C38" s="279" t="s">
        <v>550</v>
      </c>
      <c r="D38" s="258">
        <v>21</v>
      </c>
      <c r="E38" s="216"/>
      <c r="F38" s="421"/>
    </row>
    <row r="39" spans="2:7">
      <c r="B39" s="425"/>
      <c r="C39" s="279" t="s">
        <v>551</v>
      </c>
      <c r="D39" s="258">
        <v>22</v>
      </c>
      <c r="E39" s="216"/>
      <c r="F39" s="421"/>
    </row>
    <row r="40" spans="2:7" ht="43.2" customHeight="1">
      <c r="B40" s="425"/>
      <c r="C40" s="279" t="s">
        <v>552</v>
      </c>
      <c r="D40" s="258">
        <v>23</v>
      </c>
      <c r="E40" s="216"/>
      <c r="F40" s="421"/>
    </row>
    <row r="41" spans="2:7" ht="14.25" hidden="1" customHeight="1">
      <c r="B41" s="425"/>
      <c r="C41" s="279" t="s">
        <v>18</v>
      </c>
      <c r="D41" s="258">
        <v>24</v>
      </c>
      <c r="E41" s="216"/>
      <c r="F41" s="421"/>
    </row>
    <row r="42" spans="2:7">
      <c r="B42" s="425"/>
      <c r="C42" s="279" t="s">
        <v>553</v>
      </c>
      <c r="D42" s="258">
        <v>25</v>
      </c>
      <c r="E42" s="216"/>
      <c r="F42" s="421"/>
    </row>
    <row r="43" spans="2:7">
      <c r="B43" s="425"/>
      <c r="C43" s="279" t="s">
        <v>554</v>
      </c>
      <c r="D43" s="258" t="s">
        <v>743</v>
      </c>
      <c r="E43" s="216"/>
      <c r="F43" s="421"/>
    </row>
    <row r="44" spans="2:7" ht="43.2">
      <c r="B44" s="425"/>
      <c r="C44" s="279" t="s">
        <v>555</v>
      </c>
      <c r="D44" s="258" t="s">
        <v>744</v>
      </c>
      <c r="E44" s="216"/>
      <c r="F44" s="421"/>
    </row>
    <row r="45" spans="2:7" ht="14.25" hidden="1" customHeight="1">
      <c r="B45" s="425"/>
      <c r="C45" s="279" t="s">
        <v>18</v>
      </c>
      <c r="D45" s="258">
        <v>26</v>
      </c>
      <c r="E45" s="216"/>
      <c r="F45" s="421"/>
    </row>
    <row r="46" spans="2:7">
      <c r="B46" s="425"/>
      <c r="C46" s="279" t="s">
        <v>623</v>
      </c>
      <c r="D46" s="258">
        <v>27</v>
      </c>
      <c r="E46" s="216"/>
      <c r="F46" s="421"/>
      <c r="G46" s="33"/>
    </row>
    <row r="47" spans="2:7">
      <c r="B47" s="425"/>
      <c r="C47" s="279" t="s">
        <v>1417</v>
      </c>
      <c r="D47" s="258" t="s">
        <v>556</v>
      </c>
      <c r="E47" s="216">
        <v>-36974641.622500002</v>
      </c>
      <c r="F47" s="421"/>
      <c r="G47" s="33"/>
    </row>
    <row r="48" spans="2:7">
      <c r="B48" s="425"/>
      <c r="C48" s="96" t="s">
        <v>557</v>
      </c>
      <c r="D48" s="258">
        <v>28</v>
      </c>
      <c r="E48" s="281">
        <v>-118377744.77609999</v>
      </c>
      <c r="F48" s="281"/>
    </row>
    <row r="49" spans="2:6">
      <c r="B49" s="425"/>
      <c r="C49" s="96" t="s">
        <v>558</v>
      </c>
      <c r="D49" s="258">
        <v>29</v>
      </c>
      <c r="E49" s="281">
        <v>2217532024.7308002</v>
      </c>
      <c r="F49" s="281"/>
    </row>
    <row r="50" spans="2:6">
      <c r="B50" s="192" t="s">
        <v>559</v>
      </c>
      <c r="C50" s="137"/>
      <c r="D50" s="137"/>
      <c r="E50" s="137"/>
      <c r="F50" s="213"/>
    </row>
    <row r="51" spans="2:6">
      <c r="B51" s="424"/>
      <c r="C51" s="279" t="s">
        <v>524</v>
      </c>
      <c r="D51" s="258">
        <v>30</v>
      </c>
      <c r="E51" s="216">
        <v>243504425.25999999</v>
      </c>
      <c r="F51" s="282"/>
    </row>
    <row r="52" spans="2:6">
      <c r="B52" s="425"/>
      <c r="C52" s="279" t="s">
        <v>560</v>
      </c>
      <c r="D52" s="258">
        <v>31</v>
      </c>
      <c r="E52" s="216"/>
      <c r="F52" s="421"/>
    </row>
    <row r="53" spans="2:6">
      <c r="B53" s="425"/>
      <c r="C53" s="279" t="s">
        <v>561</v>
      </c>
      <c r="D53" s="258">
        <v>32</v>
      </c>
      <c r="E53" s="216"/>
      <c r="F53" s="421"/>
    </row>
    <row r="54" spans="2:6" ht="28.8">
      <c r="B54" s="425"/>
      <c r="C54" s="279" t="s">
        <v>562</v>
      </c>
      <c r="D54" s="258">
        <v>33</v>
      </c>
      <c r="E54" s="216"/>
      <c r="F54" s="421"/>
    </row>
    <row r="55" spans="2:6" s="6" customFormat="1" ht="14.4" customHeight="1">
      <c r="B55" s="425"/>
      <c r="C55" s="279" t="s">
        <v>563</v>
      </c>
      <c r="D55" s="258" t="s">
        <v>745</v>
      </c>
      <c r="E55" s="216"/>
      <c r="F55" s="421"/>
    </row>
    <row r="56" spans="2:6" s="6" customFormat="1" ht="14.4" customHeight="1">
      <c r="B56" s="425"/>
      <c r="C56" s="279" t="s">
        <v>564</v>
      </c>
      <c r="D56" s="258" t="s">
        <v>746</v>
      </c>
      <c r="E56" s="216"/>
      <c r="F56" s="421"/>
    </row>
    <row r="57" spans="2:6" ht="28.8">
      <c r="B57" s="425"/>
      <c r="C57" s="279" t="s">
        <v>565</v>
      </c>
      <c r="D57" s="258">
        <v>34</v>
      </c>
      <c r="E57" s="216"/>
      <c r="F57" s="421"/>
    </row>
    <row r="58" spans="2:6">
      <c r="B58" s="425"/>
      <c r="C58" s="279" t="s">
        <v>566</v>
      </c>
      <c r="D58" s="258">
        <v>35</v>
      </c>
      <c r="E58" s="216"/>
      <c r="F58" s="421"/>
    </row>
    <row r="59" spans="2:6">
      <c r="B59" s="425"/>
      <c r="C59" s="96" t="s">
        <v>567</v>
      </c>
      <c r="D59" s="94">
        <v>36</v>
      </c>
      <c r="E59" s="281">
        <v>243504425.25999999</v>
      </c>
      <c r="F59" s="281"/>
    </row>
    <row r="60" spans="2:6">
      <c r="B60" s="192" t="s">
        <v>568</v>
      </c>
      <c r="C60" s="137"/>
      <c r="D60" s="137"/>
      <c r="E60" s="137"/>
      <c r="F60" s="213"/>
    </row>
    <row r="61" spans="2:6" ht="28.8">
      <c r="B61" s="424"/>
      <c r="C61" s="279" t="s">
        <v>569</v>
      </c>
      <c r="D61" s="258">
        <v>37</v>
      </c>
      <c r="E61" s="216"/>
      <c r="F61" s="421"/>
    </row>
    <row r="62" spans="2:6" ht="43.2">
      <c r="B62" s="425"/>
      <c r="C62" s="279" t="s">
        <v>570</v>
      </c>
      <c r="D62" s="258">
        <v>38</v>
      </c>
      <c r="E62" s="216"/>
      <c r="F62" s="421"/>
    </row>
    <row r="63" spans="2:6" ht="43.2">
      <c r="B63" s="425"/>
      <c r="C63" s="279" t="s">
        <v>571</v>
      </c>
      <c r="D63" s="258">
        <v>39</v>
      </c>
      <c r="E63" s="216"/>
      <c r="F63" s="421"/>
    </row>
    <row r="64" spans="2:6" ht="43.2">
      <c r="B64" s="425"/>
      <c r="C64" s="279" t="s">
        <v>572</v>
      </c>
      <c r="D64" s="258">
        <v>40</v>
      </c>
      <c r="E64" s="216"/>
      <c r="F64" s="421"/>
    </row>
    <row r="65" spans="1:7" ht="14.25" hidden="1" customHeight="1">
      <c r="B65" s="425"/>
      <c r="C65" s="279" t="s">
        <v>18</v>
      </c>
      <c r="D65" s="258">
        <v>41</v>
      </c>
      <c r="E65" s="216"/>
      <c r="F65" s="421"/>
    </row>
    <row r="66" spans="1:7">
      <c r="B66" s="425"/>
      <c r="C66" s="279" t="s">
        <v>624</v>
      </c>
      <c r="D66" s="258">
        <v>42</v>
      </c>
      <c r="E66" s="216"/>
      <c r="F66" s="421"/>
    </row>
    <row r="67" spans="1:7">
      <c r="B67" s="425"/>
      <c r="C67" s="279" t="s">
        <v>573</v>
      </c>
      <c r="D67" s="258" t="s">
        <v>704</v>
      </c>
      <c r="E67" s="216"/>
      <c r="F67" s="421"/>
    </row>
    <row r="68" spans="1:7">
      <c r="B68" s="425"/>
      <c r="C68" s="96" t="s">
        <v>574</v>
      </c>
      <c r="D68" s="94">
        <v>43</v>
      </c>
      <c r="E68" s="281"/>
      <c r="F68" s="281"/>
    </row>
    <row r="69" spans="1:7">
      <c r="B69" s="425"/>
      <c r="C69" s="96" t="s">
        <v>575</v>
      </c>
      <c r="D69" s="94">
        <v>44</v>
      </c>
      <c r="E69" s="281">
        <v>243504425.25999999</v>
      </c>
      <c r="F69" s="281"/>
    </row>
    <row r="70" spans="1:7">
      <c r="B70" s="425"/>
      <c r="C70" s="96" t="s">
        <v>576</v>
      </c>
      <c r="D70" s="94">
        <v>45</v>
      </c>
      <c r="E70" s="281">
        <v>2461036449.9907999</v>
      </c>
      <c r="F70" s="281"/>
      <c r="G70" s="181" t="str">
        <f>IF(AND(E70&lt;&gt;0,ABS(E70-E49-E69) &gt; 1000),"amount should be equal to the sum of line 29 and 44","")</f>
        <v/>
      </c>
    </row>
    <row r="71" spans="1:7">
      <c r="B71" s="192" t="s">
        <v>577</v>
      </c>
      <c r="C71" s="137"/>
      <c r="D71" s="137"/>
      <c r="E71" s="137"/>
      <c r="F71" s="213"/>
    </row>
    <row r="72" spans="1:7">
      <c r="B72" s="424"/>
      <c r="C72" s="279" t="s">
        <v>578</v>
      </c>
      <c r="D72" s="258">
        <v>46</v>
      </c>
      <c r="E72" s="216">
        <v>504032789.19</v>
      </c>
      <c r="F72" s="421"/>
    </row>
    <row r="73" spans="1:7" ht="28.8">
      <c r="B73" s="425"/>
      <c r="C73" s="279" t="s">
        <v>579</v>
      </c>
      <c r="D73" s="258">
        <v>47</v>
      </c>
      <c r="E73" s="216"/>
      <c r="F73" s="421"/>
    </row>
    <row r="74" spans="1:7" s="6" customFormat="1">
      <c r="A74" s="8"/>
      <c r="B74" s="425"/>
      <c r="C74" s="279" t="s">
        <v>580</v>
      </c>
      <c r="D74" s="258" t="s">
        <v>747</v>
      </c>
      <c r="E74" s="216"/>
      <c r="F74" s="421"/>
    </row>
    <row r="75" spans="1:7" s="6" customFormat="1">
      <c r="A75" s="8"/>
      <c r="B75" s="425"/>
      <c r="C75" s="279" t="s">
        <v>581</v>
      </c>
      <c r="D75" s="258" t="s">
        <v>748</v>
      </c>
      <c r="E75" s="216"/>
      <c r="F75" s="421"/>
    </row>
    <row r="76" spans="1:7" ht="43.2">
      <c r="B76" s="425"/>
      <c r="C76" s="279" t="s">
        <v>582</v>
      </c>
      <c r="D76" s="258">
        <v>48</v>
      </c>
      <c r="E76" s="216"/>
      <c r="F76" s="421"/>
    </row>
    <row r="77" spans="1:7">
      <c r="B77" s="425"/>
      <c r="C77" s="279" t="s">
        <v>583</v>
      </c>
      <c r="D77" s="258">
        <v>49</v>
      </c>
      <c r="E77" s="216"/>
      <c r="F77" s="421"/>
    </row>
    <row r="78" spans="1:7">
      <c r="B78" s="425"/>
      <c r="C78" s="279" t="s">
        <v>584</v>
      </c>
      <c r="D78" s="258">
        <v>50</v>
      </c>
      <c r="E78" s="216"/>
      <c r="F78" s="421"/>
    </row>
    <row r="79" spans="1:7">
      <c r="B79" s="425"/>
      <c r="C79" s="96" t="s">
        <v>585</v>
      </c>
      <c r="D79" s="94">
        <v>51</v>
      </c>
      <c r="E79" s="281">
        <v>504032789.19</v>
      </c>
      <c r="F79" s="281"/>
    </row>
    <row r="80" spans="1:7">
      <c r="B80" s="192" t="s">
        <v>586</v>
      </c>
      <c r="C80" s="137"/>
      <c r="D80" s="137"/>
      <c r="E80" s="137"/>
      <c r="F80" s="213"/>
    </row>
    <row r="81" spans="2:7" ht="28.8">
      <c r="B81" s="424"/>
      <c r="C81" s="279" t="s">
        <v>587</v>
      </c>
      <c r="D81" s="258">
        <v>52</v>
      </c>
      <c r="E81" s="216"/>
      <c r="F81" s="421"/>
    </row>
    <row r="82" spans="2:7" ht="57.6" customHeight="1">
      <c r="B82" s="425"/>
      <c r="C82" s="279" t="s">
        <v>588</v>
      </c>
      <c r="D82" s="258">
        <v>53</v>
      </c>
      <c r="E82" s="216"/>
      <c r="F82" s="421"/>
    </row>
    <row r="83" spans="2:7" ht="57.6" customHeight="1">
      <c r="B83" s="425"/>
      <c r="C83" s="279" t="s">
        <v>589</v>
      </c>
      <c r="D83" s="258">
        <v>54</v>
      </c>
      <c r="E83" s="216"/>
      <c r="F83" s="421"/>
    </row>
    <row r="84" spans="2:7" ht="14.25" hidden="1" customHeight="1">
      <c r="B84" s="425"/>
      <c r="C84" s="279" t="s">
        <v>18</v>
      </c>
      <c r="D84" s="258" t="s">
        <v>590</v>
      </c>
      <c r="E84" s="216"/>
      <c r="F84" s="421"/>
    </row>
    <row r="85" spans="2:7" ht="43.2">
      <c r="B85" s="425"/>
      <c r="C85" s="279" t="s">
        <v>591</v>
      </c>
      <c r="D85" s="258">
        <v>55</v>
      </c>
      <c r="E85" s="216"/>
      <c r="F85" s="421"/>
    </row>
    <row r="86" spans="2:7" ht="14.25" hidden="1" customHeight="1">
      <c r="B86" s="425"/>
      <c r="C86" s="279" t="s">
        <v>18</v>
      </c>
      <c r="D86" s="258">
        <v>56</v>
      </c>
      <c r="E86" s="216"/>
      <c r="F86" s="421"/>
    </row>
    <row r="87" spans="2:7" ht="28.8">
      <c r="B87" s="425"/>
      <c r="C87" s="280" t="s">
        <v>592</v>
      </c>
      <c r="D87" s="258" t="s">
        <v>1420</v>
      </c>
      <c r="E87" s="216"/>
      <c r="F87" s="421"/>
    </row>
    <row r="88" spans="2:7">
      <c r="B88" s="425"/>
      <c r="C88" s="280" t="s">
        <v>593</v>
      </c>
      <c r="D88" s="258" t="s">
        <v>749</v>
      </c>
      <c r="E88" s="216"/>
      <c r="F88" s="421"/>
    </row>
    <row r="89" spans="2:7">
      <c r="B89" s="425"/>
      <c r="C89" s="97" t="s">
        <v>594</v>
      </c>
      <c r="D89" s="94">
        <v>57</v>
      </c>
      <c r="E89" s="281"/>
      <c r="F89" s="281"/>
    </row>
    <row r="90" spans="2:7">
      <c r="B90" s="425"/>
      <c r="C90" s="97" t="s">
        <v>595</v>
      </c>
      <c r="D90" s="94">
        <v>58</v>
      </c>
      <c r="E90" s="281">
        <v>504032789.19</v>
      </c>
      <c r="F90" s="281"/>
    </row>
    <row r="91" spans="2:7">
      <c r="B91" s="425"/>
      <c r="C91" s="97" t="s">
        <v>596</v>
      </c>
      <c r="D91" s="94">
        <v>59</v>
      </c>
      <c r="E91" s="281">
        <v>2965069239.1808</v>
      </c>
      <c r="F91" s="281"/>
      <c r="G91" s="181" t="str">
        <f>IF(AND(E91&lt;&gt;0,ABS(E91-E70-E90) &gt; 1000),"amount should be equal to the sum of line 45 and 58","")</f>
        <v/>
      </c>
    </row>
    <row r="92" spans="2:7">
      <c r="B92" s="426"/>
      <c r="C92" s="97" t="s">
        <v>597</v>
      </c>
      <c r="D92" s="94">
        <v>60</v>
      </c>
      <c r="E92" s="281">
        <v>9171608792.3743992</v>
      </c>
      <c r="F92" s="281"/>
    </row>
    <row r="93" spans="2:7">
      <c r="B93" s="283" t="s">
        <v>1402</v>
      </c>
      <c r="C93" s="284"/>
      <c r="D93" s="193"/>
      <c r="E93" s="284"/>
      <c r="F93" s="214"/>
    </row>
    <row r="94" spans="2:7">
      <c r="B94" s="424"/>
      <c r="C94" s="279" t="s">
        <v>598</v>
      </c>
      <c r="D94" s="258">
        <v>61</v>
      </c>
      <c r="E94" s="251">
        <v>0.24179999999999999</v>
      </c>
      <c r="F94" s="421"/>
    </row>
    <row r="95" spans="2:7">
      <c r="B95" s="425"/>
      <c r="C95" s="279" t="s">
        <v>599</v>
      </c>
      <c r="D95" s="258">
        <v>62</v>
      </c>
      <c r="E95" s="251">
        <v>0.26829999999999998</v>
      </c>
      <c r="F95" s="421"/>
    </row>
    <row r="96" spans="2:7">
      <c r="B96" s="425"/>
      <c r="C96" s="279" t="s">
        <v>600</v>
      </c>
      <c r="D96" s="258">
        <v>63</v>
      </c>
      <c r="E96" s="251">
        <v>0.32329999999999998</v>
      </c>
      <c r="F96" s="421"/>
    </row>
    <row r="97" spans="2:6" ht="57.6">
      <c r="B97" s="425"/>
      <c r="C97" s="279" t="s">
        <v>601</v>
      </c>
      <c r="D97" s="258">
        <v>64</v>
      </c>
      <c r="E97" s="251">
        <v>0.11260000000000001</v>
      </c>
      <c r="F97" s="421"/>
    </row>
    <row r="98" spans="2:6">
      <c r="B98" s="425"/>
      <c r="C98" s="285" t="s">
        <v>602</v>
      </c>
      <c r="D98" s="258">
        <v>65</v>
      </c>
      <c r="E98" s="251">
        <v>2.5000000000000001E-2</v>
      </c>
      <c r="F98" s="421"/>
    </row>
    <row r="99" spans="2:6">
      <c r="B99" s="425"/>
      <c r="C99" s="285" t="s">
        <v>603</v>
      </c>
      <c r="D99" s="258">
        <v>66</v>
      </c>
      <c r="E99" s="251">
        <v>5.1999999999999998E-3</v>
      </c>
      <c r="F99" s="421"/>
    </row>
    <row r="100" spans="2:6">
      <c r="B100" s="425"/>
      <c r="C100" s="285" t="s">
        <v>604</v>
      </c>
      <c r="D100" s="258">
        <v>67</v>
      </c>
      <c r="E100" s="251">
        <v>1.2999999999999999E-2</v>
      </c>
      <c r="F100" s="421"/>
    </row>
    <row r="101" spans="2:6" ht="28.8">
      <c r="B101" s="425"/>
      <c r="C101" s="285" t="s">
        <v>605</v>
      </c>
      <c r="D101" s="258" t="s">
        <v>750</v>
      </c>
      <c r="E101" s="251">
        <v>7.4999999999999997E-3</v>
      </c>
      <c r="F101" s="421"/>
    </row>
    <row r="102" spans="2:6" ht="28.8">
      <c r="B102" s="425"/>
      <c r="C102" s="285" t="s">
        <v>1419</v>
      </c>
      <c r="D102" s="258" t="s">
        <v>1418</v>
      </c>
      <c r="E102" s="251">
        <v>1.6899999999999998E-2</v>
      </c>
      <c r="F102" s="421"/>
    </row>
    <row r="103" spans="2:6">
      <c r="B103" s="425"/>
      <c r="C103" s="96" t="s">
        <v>636</v>
      </c>
      <c r="D103" s="258">
        <v>68</v>
      </c>
      <c r="E103" s="286">
        <v>0.1799</v>
      </c>
      <c r="F103" s="286"/>
    </row>
    <row r="104" spans="2:6">
      <c r="B104" s="192" t="s">
        <v>606</v>
      </c>
      <c r="C104" s="137"/>
      <c r="D104" s="137"/>
      <c r="E104" s="137"/>
      <c r="F104" s="213"/>
    </row>
    <row r="105" spans="2:6" ht="14.4" customHeight="1">
      <c r="B105" s="424"/>
      <c r="C105" s="280" t="s">
        <v>625</v>
      </c>
      <c r="D105" s="427">
        <v>72</v>
      </c>
      <c r="E105" s="430"/>
      <c r="F105" s="433"/>
    </row>
    <row r="106" spans="2:6">
      <c r="B106" s="425"/>
      <c r="C106" s="280"/>
      <c r="D106" s="428"/>
      <c r="E106" s="431"/>
      <c r="F106" s="433"/>
    </row>
    <row r="107" spans="2:6">
      <c r="B107" s="425"/>
      <c r="C107" s="280"/>
      <c r="D107" s="429"/>
      <c r="E107" s="432"/>
      <c r="F107" s="433"/>
    </row>
    <row r="108" spans="2:6" ht="43.2">
      <c r="B108" s="425"/>
      <c r="C108" s="279" t="s">
        <v>607</v>
      </c>
      <c r="D108" s="258">
        <v>73</v>
      </c>
      <c r="E108" s="216"/>
      <c r="F108" s="421"/>
    </row>
    <row r="109" spans="2:6" ht="14.25" hidden="1" customHeight="1">
      <c r="B109" s="425"/>
      <c r="C109" s="279" t="s">
        <v>18</v>
      </c>
      <c r="D109" s="258">
        <v>74</v>
      </c>
      <c r="E109" s="216"/>
      <c r="F109" s="421"/>
    </row>
    <row r="110" spans="2:6" ht="28.8">
      <c r="B110" s="425"/>
      <c r="C110" s="279" t="s">
        <v>626</v>
      </c>
      <c r="D110" s="258">
        <v>75</v>
      </c>
      <c r="E110" s="216"/>
      <c r="F110" s="421"/>
    </row>
    <row r="111" spans="2:6">
      <c r="B111" s="192" t="s">
        <v>608</v>
      </c>
      <c r="C111" s="137"/>
      <c r="D111" s="137"/>
      <c r="E111" s="137"/>
      <c r="F111" s="213"/>
    </row>
    <row r="112" spans="2:6" ht="28.8">
      <c r="B112" s="424"/>
      <c r="C112" s="279" t="s">
        <v>609</v>
      </c>
      <c r="D112" s="258">
        <v>76</v>
      </c>
      <c r="E112" s="216"/>
      <c r="F112" s="421"/>
    </row>
    <row r="113" spans="2:6">
      <c r="B113" s="425"/>
      <c r="C113" s="279" t="s">
        <v>610</v>
      </c>
      <c r="D113" s="258">
        <v>77</v>
      </c>
      <c r="E113" s="216"/>
      <c r="F113" s="421"/>
    </row>
    <row r="114" spans="2:6" ht="28.8">
      <c r="B114" s="425"/>
      <c r="C114" s="279" t="s">
        <v>611</v>
      </c>
      <c r="D114" s="258">
        <v>78</v>
      </c>
      <c r="E114" s="216"/>
      <c r="F114" s="421"/>
    </row>
    <row r="115" spans="2:6">
      <c r="B115" s="425"/>
      <c r="C115" s="279" t="s">
        <v>612</v>
      </c>
      <c r="D115" s="258">
        <v>79</v>
      </c>
      <c r="E115" s="216">
        <v>10507256.3532</v>
      </c>
      <c r="F115" s="421"/>
    </row>
    <row r="116" spans="2:6">
      <c r="B116" s="194" t="s">
        <v>613</v>
      </c>
      <c r="C116" s="195"/>
      <c r="D116" s="195"/>
      <c r="E116" s="195"/>
      <c r="F116" s="215"/>
    </row>
    <row r="117" spans="2:6">
      <c r="B117" s="424"/>
      <c r="C117" s="279" t="s">
        <v>614</v>
      </c>
      <c r="D117" s="258">
        <v>80</v>
      </c>
      <c r="E117" s="216"/>
      <c r="F117" s="421"/>
    </row>
    <row r="118" spans="2:6" ht="14.4" customHeight="1">
      <c r="B118" s="425"/>
      <c r="C118" s="279" t="s">
        <v>615</v>
      </c>
      <c r="D118" s="258">
        <v>81</v>
      </c>
      <c r="E118" s="216"/>
      <c r="F118" s="421"/>
    </row>
    <row r="119" spans="2:6">
      <c r="B119" s="425"/>
      <c r="C119" s="279" t="s">
        <v>616</v>
      </c>
      <c r="D119" s="258">
        <v>82</v>
      </c>
      <c r="E119" s="216"/>
      <c r="F119" s="421"/>
    </row>
    <row r="120" spans="2:6">
      <c r="B120" s="425"/>
      <c r="C120" s="279" t="s">
        <v>617</v>
      </c>
      <c r="D120" s="258">
        <v>83</v>
      </c>
      <c r="E120" s="216"/>
      <c r="F120" s="287"/>
    </row>
    <row r="121" spans="2:6">
      <c r="B121" s="425"/>
      <c r="C121" s="279" t="s">
        <v>618</v>
      </c>
      <c r="D121" s="258">
        <v>84</v>
      </c>
      <c r="E121" s="216"/>
      <c r="F121" s="421"/>
    </row>
    <row r="122" spans="2:6">
      <c r="B122" s="425"/>
      <c r="C122" s="279" t="s">
        <v>619</v>
      </c>
      <c r="D122" s="258">
        <v>85</v>
      </c>
      <c r="E122" s="216"/>
      <c r="F122" s="421"/>
    </row>
    <row r="123" spans="2:6">
      <c r="B123" s="38"/>
    </row>
    <row r="124" spans="2:6">
      <c r="B124" s="38"/>
    </row>
    <row r="125" spans="2:6">
      <c r="B125" s="38"/>
    </row>
    <row r="126" spans="2:6">
      <c r="B126" s="38"/>
    </row>
    <row r="127" spans="2:6">
      <c r="B127" s="38"/>
    </row>
    <row r="128" spans="2:6">
      <c r="B128" s="38"/>
    </row>
  </sheetData>
  <pageMargins left="0.23622047244094491" right="0.23622047244094491" top="0.74803149606299213" bottom="0.74803149606299213" header="0.31496062992125984" footer="0.31496062992125984"/>
  <pageSetup paperSize="9" scale="75" orientation="landscape" r:id="rId1"/>
  <headerFooter>
    <oddHeader>&amp;CEN
Annex VII</oddHeader>
    <oddFooter>&amp;C&amp;"Calibri"&amp;11&amp;K000000&amp;P_x000D_&amp;1#&amp;"Calibri"&amp;10&amp;K000000 Public Information</oddFoot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B097-01E5-4261-8B7D-6FF8421B4FB5}">
  <sheetPr codeName="Sheet8"/>
  <dimension ref="A1:H7"/>
  <sheetViews>
    <sheetView showGridLines="0" showRowColHeaders="0" zoomScaleNormal="100" workbookViewId="0">
      <pane xSplit="3" ySplit="5" topLeftCell="D6" activePane="bottomRight" state="frozen"/>
      <selection activeCell="E21" sqref="E21:F21"/>
      <selection pane="topRight" activeCell="E21" sqref="E21:F21"/>
      <selection pane="bottomLeft" activeCell="E21" sqref="E21:F21"/>
      <selection pane="bottomRight" activeCell="B2" sqref="B2:G2"/>
    </sheetView>
  </sheetViews>
  <sheetFormatPr defaultRowHeight="14.4"/>
  <cols>
    <col min="1" max="1" width="6.6640625" customWidth="1"/>
    <col min="2" max="2" width="9.6640625" bestFit="1" customWidth="1"/>
    <col min="3" max="3" width="8.33203125" customWidth="1"/>
    <col min="4" max="7" width="25.6640625" customWidth="1"/>
    <col min="8" max="8" width="9.109375" customWidth="1"/>
  </cols>
  <sheetData>
    <row r="1" spans="1:8" ht="25.5" customHeight="1">
      <c r="A1" s="458"/>
      <c r="B1" s="458"/>
      <c r="C1" s="458"/>
      <c r="D1" s="458"/>
      <c r="E1" s="458"/>
      <c r="F1" s="458"/>
    </row>
    <row r="2" spans="1:8" s="459" customFormat="1" ht="27.75" customHeight="1">
      <c r="A2" s="254"/>
      <c r="B2" s="499" t="s">
        <v>1819</v>
      </c>
      <c r="C2" s="500"/>
      <c r="D2" s="500"/>
      <c r="E2" s="500"/>
      <c r="F2" s="500"/>
      <c r="G2" s="500"/>
      <c r="H2" s="254"/>
    </row>
    <row r="3" spans="1:8" s="459" customFormat="1">
      <c r="A3" s="254"/>
      <c r="B3" s="640"/>
      <c r="C3" s="640"/>
      <c r="D3" s="640"/>
      <c r="E3" s="254"/>
      <c r="F3" s="254"/>
    </row>
    <row r="4" spans="1:8" s="459" customFormat="1" ht="43.2">
      <c r="A4" s="254"/>
      <c r="B4" s="463"/>
      <c r="C4" s="464"/>
      <c r="D4" s="465" t="s">
        <v>1709</v>
      </c>
      <c r="E4" s="465" t="s">
        <v>1710</v>
      </c>
      <c r="F4" s="462" t="s">
        <v>1711</v>
      </c>
      <c r="G4" s="489" t="s">
        <v>1708</v>
      </c>
    </row>
    <row r="5" spans="1:8">
      <c r="A5" s="458"/>
      <c r="B5" s="466"/>
      <c r="C5" s="467" t="s">
        <v>1712</v>
      </c>
      <c r="D5" s="468" t="s">
        <v>1713</v>
      </c>
      <c r="E5" s="469" t="s">
        <v>1714</v>
      </c>
      <c r="F5" s="470" t="s">
        <v>1715</v>
      </c>
      <c r="G5" s="471" t="s">
        <v>1716</v>
      </c>
    </row>
    <row r="6" spans="1:8" ht="15" customHeight="1">
      <c r="A6" s="458"/>
      <c r="B6" s="472" t="s">
        <v>1717</v>
      </c>
      <c r="C6" s="470" t="s">
        <v>1713</v>
      </c>
      <c r="D6" s="492">
        <v>2.8852000000000001E-4</v>
      </c>
      <c r="E6" s="493"/>
      <c r="F6" s="493">
        <v>2.8852000000000001E-4</v>
      </c>
      <c r="G6" s="493">
        <v>0.85547728000000001</v>
      </c>
    </row>
    <row r="7" spans="1:8" ht="15" customHeight="1">
      <c r="A7" s="458"/>
      <c r="B7" s="473" t="s">
        <v>1718</v>
      </c>
      <c r="C7" s="474" t="s">
        <v>1714</v>
      </c>
      <c r="D7" s="492"/>
      <c r="E7" s="493"/>
      <c r="F7" s="493"/>
      <c r="G7" s="493">
        <v>0.85547728000000001</v>
      </c>
    </row>
  </sheetData>
  <mergeCells count="2">
    <mergeCell ref="B2:G2"/>
    <mergeCell ref="B3:D3"/>
  </mergeCells>
  <pageMargins left="0.7" right="0.7" top="0.75" bottom="0.75" header="0.3" footer="0.3"/>
  <headerFooter>
    <oddFooter>&amp;C_x000D_&amp;1#&amp;"Calibri"&amp;10&amp;K000000 Internal Information</oddFooter>
  </headerFooter>
  <drawing r:id="rId1"/>
  <legacyDrawing r:id="rId2"/>
  <controls>
    <mc:AlternateContent xmlns:mc="http://schemas.openxmlformats.org/markup-compatibility/2006">
      <mc:Choice Requires="x14">
        <control shapeId="7169" r:id="rId3" name="aguWaterMark">
          <controlPr defaultSize="0" disabled="1" autoLine="0" autoPict="0" r:id="rId4">
            <anchor moveWithCells="1">
              <from>
                <xdr:col>1</xdr:col>
                <xdr:colOff>0</xdr:colOff>
                <xdr:row>3</xdr:row>
                <xdr:rowOff>0</xdr:rowOff>
              </from>
              <to>
                <xdr:col>3</xdr:col>
                <xdr:colOff>68580</xdr:colOff>
                <xdr:row>3</xdr:row>
                <xdr:rowOff>419100</xdr:rowOff>
              </to>
            </anchor>
          </controlPr>
        </control>
      </mc:Choice>
      <mc:Fallback>
        <control shapeId="7169" r:id="rId3" name="aguWaterMark"/>
      </mc:Fallback>
    </mc:AlternateContent>
  </controls>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6C8BF-435F-4DB5-BA23-BF50A7DC89B4}">
  <sheetPr codeName="Sheet9"/>
  <dimension ref="A1:Y59"/>
  <sheetViews>
    <sheetView showGridLines="0" showRowColHeaders="0" zoomScale="70" zoomScaleNormal="70" workbookViewId="0">
      <pane xSplit="8" ySplit="9" topLeftCell="I10" activePane="bottomRight" state="frozen"/>
      <selection activeCell="E21" sqref="E21:F21"/>
      <selection pane="topRight" activeCell="E21" sqref="E21:F21"/>
      <selection pane="bottomLeft" activeCell="E21" sqref="E21:F21"/>
      <selection pane="bottomRight" activeCell="L31" sqref="L31"/>
    </sheetView>
  </sheetViews>
  <sheetFormatPr defaultRowHeight="14.4"/>
  <cols>
    <col min="1" max="1" width="0.88671875" customWidth="1"/>
    <col min="2" max="3" width="20.6640625" customWidth="1"/>
    <col min="4" max="4" width="17.88671875" bestFit="1" customWidth="1"/>
    <col min="5" max="6" width="20.6640625" customWidth="1"/>
    <col min="7" max="7" width="18.5546875" bestFit="1" customWidth="1"/>
    <col min="8" max="8" width="8.33203125" customWidth="1"/>
    <col min="9" max="24" width="25.6640625" customWidth="1"/>
    <col min="25" max="25" width="9.109375" customWidth="1"/>
  </cols>
  <sheetData>
    <row r="1" spans="1:25" ht="4.5" customHeight="1">
      <c r="A1" s="458"/>
      <c r="B1" s="458"/>
      <c r="C1" s="458"/>
      <c r="D1" s="458"/>
      <c r="E1" s="458"/>
      <c r="F1" s="458"/>
      <c r="G1" s="458"/>
      <c r="H1" s="458"/>
      <c r="I1" s="458"/>
      <c r="J1" s="458"/>
      <c r="K1" s="458"/>
      <c r="L1" s="458"/>
      <c r="M1" s="458"/>
      <c r="N1" s="458"/>
      <c r="O1" s="458"/>
      <c r="P1" s="458"/>
      <c r="Q1" s="458"/>
      <c r="R1" s="458"/>
      <c r="S1" s="458"/>
      <c r="T1" s="458"/>
      <c r="U1" s="458"/>
      <c r="V1" s="458"/>
      <c r="W1" s="458"/>
      <c r="X1" s="458"/>
    </row>
    <row r="2" spans="1:25" s="459" customFormat="1" ht="27.75" customHeight="1">
      <c r="A2" s="254"/>
      <c r="B2" s="499" t="s">
        <v>1719</v>
      </c>
      <c r="C2" s="500"/>
      <c r="D2" s="500"/>
      <c r="E2" s="500"/>
      <c r="F2" s="500"/>
      <c r="G2" s="500"/>
      <c r="H2" s="500"/>
      <c r="I2" s="500"/>
      <c r="J2" s="500"/>
      <c r="K2" s="500"/>
      <c r="L2" s="500"/>
      <c r="M2" s="500"/>
      <c r="N2" s="500"/>
      <c r="O2" s="500"/>
      <c r="P2" s="500"/>
      <c r="Q2" s="500"/>
      <c r="R2" s="500"/>
      <c r="S2" s="500"/>
      <c r="T2" s="500"/>
      <c r="U2" s="500"/>
      <c r="V2" s="500"/>
      <c r="W2" s="500"/>
      <c r="X2" s="500"/>
      <c r="Y2" s="254"/>
    </row>
    <row r="3" spans="1:25" s="459" customFormat="1">
      <c r="A3" s="254"/>
      <c r="B3" s="488"/>
      <c r="C3" s="488"/>
      <c r="D3" s="488"/>
      <c r="E3" s="254"/>
      <c r="F3" s="254"/>
      <c r="G3" s="254"/>
      <c r="H3" s="254"/>
      <c r="I3" s="254"/>
      <c r="J3" s="254"/>
      <c r="K3" s="254"/>
      <c r="L3" s="254"/>
      <c r="M3" s="254"/>
      <c r="N3" s="254"/>
      <c r="O3" s="254"/>
      <c r="P3" s="254"/>
      <c r="Q3" s="254"/>
      <c r="R3" s="254"/>
      <c r="S3" s="254"/>
      <c r="T3" s="254"/>
      <c r="U3" s="254"/>
      <c r="V3" s="254"/>
      <c r="W3" s="254"/>
      <c r="X3" s="254"/>
    </row>
    <row r="4" spans="1:25" s="459" customFormat="1" ht="30" customHeight="1">
      <c r="A4" s="254"/>
      <c r="B4" s="460"/>
      <c r="C4" s="475"/>
      <c r="D4" s="475"/>
      <c r="E4" s="475"/>
      <c r="F4" s="475"/>
      <c r="G4" s="475"/>
      <c r="H4" s="461"/>
      <c r="I4" s="660" t="s">
        <v>1720</v>
      </c>
      <c r="J4" s="646"/>
      <c r="K4" s="646"/>
      <c r="L4" s="646"/>
      <c r="M4" s="646"/>
      <c r="N4" s="646"/>
      <c r="O4" s="646"/>
      <c r="P4" s="646"/>
      <c r="Q4" s="646"/>
      <c r="R4" s="646"/>
      <c r="S4" s="646"/>
      <c r="T4" s="646"/>
      <c r="U4" s="646"/>
      <c r="V4" s="646"/>
      <c r="W4" s="646"/>
      <c r="X4" s="656"/>
    </row>
    <row r="5" spans="1:25" s="459" customFormat="1" ht="30" customHeight="1">
      <c r="A5" s="254"/>
      <c r="B5" s="463"/>
      <c r="C5" s="464"/>
      <c r="D5" s="464"/>
      <c r="E5" s="464"/>
      <c r="F5" s="464"/>
      <c r="G5" s="464"/>
      <c r="H5" s="464"/>
      <c r="I5" s="646" t="s">
        <v>1721</v>
      </c>
      <c r="J5" s="646" t="s">
        <v>1722</v>
      </c>
      <c r="K5" s="646"/>
      <c r="L5" s="646"/>
      <c r="M5" s="646"/>
      <c r="N5" s="646"/>
      <c r="O5" s="646" t="s">
        <v>1723</v>
      </c>
      <c r="P5" s="646"/>
      <c r="Q5" s="646"/>
      <c r="R5" s="646"/>
      <c r="S5" s="646"/>
      <c r="T5" s="662" t="s">
        <v>1724</v>
      </c>
      <c r="U5" s="662"/>
      <c r="V5" s="662"/>
      <c r="W5" s="662"/>
      <c r="X5" s="663"/>
    </row>
    <row r="6" spans="1:25" s="459" customFormat="1" ht="30" customHeight="1">
      <c r="A6" s="254"/>
      <c r="B6" s="463"/>
      <c r="C6" s="464"/>
      <c r="D6" s="464"/>
      <c r="E6" s="464"/>
      <c r="F6" s="464"/>
      <c r="G6" s="464"/>
      <c r="H6" s="464"/>
      <c r="I6" s="661"/>
      <c r="J6" s="646" t="s">
        <v>1725</v>
      </c>
      <c r="K6" s="646"/>
      <c r="L6" s="646"/>
      <c r="M6" s="646"/>
      <c r="N6" s="646"/>
      <c r="O6" s="646" t="s">
        <v>1725</v>
      </c>
      <c r="P6" s="646"/>
      <c r="Q6" s="646"/>
      <c r="R6" s="646"/>
      <c r="S6" s="646"/>
      <c r="T6" s="646" t="s">
        <v>1725</v>
      </c>
      <c r="U6" s="646"/>
      <c r="V6" s="646"/>
      <c r="W6" s="646"/>
      <c r="X6" s="656"/>
    </row>
    <row r="7" spans="1:25" s="459" customFormat="1" ht="30" customHeight="1">
      <c r="A7" s="254"/>
      <c r="B7" s="463"/>
      <c r="C7" s="464"/>
      <c r="D7" s="464"/>
      <c r="E7" s="464"/>
      <c r="F7" s="464"/>
      <c r="G7" s="464"/>
      <c r="H7" s="464"/>
      <c r="I7" s="661"/>
      <c r="J7" s="463"/>
      <c r="K7" s="646" t="s">
        <v>1726</v>
      </c>
      <c r="L7" s="646"/>
      <c r="M7" s="646"/>
      <c r="N7" s="646"/>
      <c r="O7" s="463"/>
      <c r="P7" s="646" t="s">
        <v>1726</v>
      </c>
      <c r="Q7" s="646"/>
      <c r="R7" s="646"/>
      <c r="S7" s="646"/>
      <c r="T7" s="463"/>
      <c r="U7" s="646" t="s">
        <v>1726</v>
      </c>
      <c r="V7" s="646"/>
      <c r="W7" s="646"/>
      <c r="X7" s="656"/>
    </row>
    <row r="8" spans="1:25" s="459" customFormat="1" ht="28.8">
      <c r="A8" s="254"/>
      <c r="B8" s="463"/>
      <c r="C8" s="464"/>
      <c r="D8" s="464"/>
      <c r="E8" s="464"/>
      <c r="F8" s="464"/>
      <c r="G8" s="464"/>
      <c r="H8" s="464"/>
      <c r="I8" s="661"/>
      <c r="J8" s="463"/>
      <c r="K8" s="463"/>
      <c r="L8" s="465" t="s">
        <v>1727</v>
      </c>
      <c r="M8" s="465" t="s">
        <v>1728</v>
      </c>
      <c r="N8" s="476" t="s">
        <v>1729</v>
      </c>
      <c r="O8" s="464"/>
      <c r="P8" s="463"/>
      <c r="Q8" s="465" t="s">
        <v>1727</v>
      </c>
      <c r="R8" s="477" t="s">
        <v>1730</v>
      </c>
      <c r="S8" s="476" t="s">
        <v>1729</v>
      </c>
      <c r="T8" s="464"/>
      <c r="U8" s="463"/>
      <c r="V8" s="465" t="s">
        <v>1727</v>
      </c>
      <c r="W8" s="465" t="s">
        <v>1731</v>
      </c>
      <c r="X8" s="476" t="s">
        <v>1729</v>
      </c>
    </row>
    <row r="9" spans="1:25">
      <c r="A9" s="458"/>
      <c r="B9" s="466"/>
      <c r="C9" s="464"/>
      <c r="D9" s="464"/>
      <c r="E9" s="464"/>
      <c r="F9" s="464"/>
      <c r="G9" s="464"/>
      <c r="H9" s="467" t="s">
        <v>1712</v>
      </c>
      <c r="I9" s="468" t="s">
        <v>1713</v>
      </c>
      <c r="J9" s="469" t="s">
        <v>1714</v>
      </c>
      <c r="K9" s="469" t="s">
        <v>1715</v>
      </c>
      <c r="L9" s="469" t="s">
        <v>1716</v>
      </c>
      <c r="M9" s="469" t="s">
        <v>1732</v>
      </c>
      <c r="N9" s="469" t="s">
        <v>1733</v>
      </c>
      <c r="O9" s="469" t="s">
        <v>1734</v>
      </c>
      <c r="P9" s="469" t="s">
        <v>1735</v>
      </c>
      <c r="Q9" s="469" t="s">
        <v>1736</v>
      </c>
      <c r="R9" s="469" t="s">
        <v>1737</v>
      </c>
      <c r="S9" s="469" t="s">
        <v>1738</v>
      </c>
      <c r="T9" s="469" t="s">
        <v>1739</v>
      </c>
      <c r="U9" s="469" t="s">
        <v>1740</v>
      </c>
      <c r="V9" s="469" t="s">
        <v>1741</v>
      </c>
      <c r="W9" s="469" t="s">
        <v>1742</v>
      </c>
      <c r="X9" s="470" t="s">
        <v>1743</v>
      </c>
    </row>
    <row r="10" spans="1:25" ht="15" customHeight="1">
      <c r="A10" s="458"/>
      <c r="B10" s="656" t="s">
        <v>1744</v>
      </c>
      <c r="C10" s="643" t="s">
        <v>1745</v>
      </c>
      <c r="D10" s="643"/>
      <c r="E10" s="643"/>
      <c r="F10" s="643"/>
      <c r="G10" s="644"/>
      <c r="H10" s="470" t="s">
        <v>1713</v>
      </c>
      <c r="I10" s="478">
        <v>44509.172182189992</v>
      </c>
      <c r="J10" s="479">
        <v>38918.448874555841</v>
      </c>
      <c r="K10" s="479">
        <v>12.842000491024301</v>
      </c>
      <c r="L10" s="479">
        <v>9.0024525397206503</v>
      </c>
      <c r="M10" s="479">
        <v>1.3269674821630001E-2</v>
      </c>
      <c r="N10" s="479">
        <v>4.0188789145080301</v>
      </c>
      <c r="O10" s="480"/>
      <c r="P10" s="480"/>
      <c r="Q10" s="480"/>
      <c r="R10" s="480"/>
      <c r="S10" s="480"/>
      <c r="T10" s="479">
        <v>38918.448874555841</v>
      </c>
      <c r="U10" s="479">
        <v>12.842000491024301</v>
      </c>
      <c r="V10" s="479">
        <v>9.0024525397206503</v>
      </c>
      <c r="W10" s="479">
        <v>1.3269674821630001E-2</v>
      </c>
      <c r="X10" s="479">
        <v>4.0188789145080301</v>
      </c>
    </row>
    <row r="11" spans="1:25" ht="15" customHeight="1">
      <c r="A11" s="458"/>
      <c r="B11" s="657"/>
      <c r="C11" s="659" t="s">
        <v>1745</v>
      </c>
      <c r="D11" s="643" t="s">
        <v>1612</v>
      </c>
      <c r="E11" s="643"/>
      <c r="F11" s="643"/>
      <c r="G11" s="644"/>
      <c r="H11" s="470" t="s">
        <v>1714</v>
      </c>
      <c r="I11" s="478">
        <v>2487.9938356399998</v>
      </c>
      <c r="J11" s="479">
        <v>98.162049995942397</v>
      </c>
      <c r="K11" s="479">
        <v>12.842000491024301</v>
      </c>
      <c r="L11" s="479">
        <v>9.0024525397206503</v>
      </c>
      <c r="M11" s="479">
        <v>1.3269674821630001E-2</v>
      </c>
      <c r="N11" s="479">
        <v>4.0188789145080301</v>
      </c>
      <c r="O11" s="479" t="s">
        <v>1705</v>
      </c>
      <c r="P11" s="479" t="s">
        <v>1705</v>
      </c>
      <c r="Q11" s="479" t="s">
        <v>1705</v>
      </c>
      <c r="R11" s="479" t="s">
        <v>1705</v>
      </c>
      <c r="S11" s="479" t="s">
        <v>1705</v>
      </c>
      <c r="T11" s="479">
        <v>98.162049995942397</v>
      </c>
      <c r="U11" s="479">
        <v>12.842000491024301</v>
      </c>
      <c r="V11" s="479">
        <v>9.0024525397206503</v>
      </c>
      <c r="W11" s="479">
        <v>1.3269674821630001E-2</v>
      </c>
      <c r="X11" s="479">
        <v>4.0188789145080301</v>
      </c>
    </row>
    <row r="12" spans="1:25" ht="15" customHeight="1">
      <c r="A12" s="458"/>
      <c r="B12" s="657"/>
      <c r="C12" s="659"/>
      <c r="D12" s="651"/>
      <c r="E12" s="647" t="s">
        <v>345</v>
      </c>
      <c r="F12" s="647"/>
      <c r="G12" s="648"/>
      <c r="H12" s="470" t="s">
        <v>1715</v>
      </c>
      <c r="I12" s="478">
        <v>889.92597103000003</v>
      </c>
      <c r="J12" s="479">
        <v>98.162049995942397</v>
      </c>
      <c r="K12" s="479">
        <v>12.842000491024301</v>
      </c>
      <c r="L12" s="480">
        <v>9.0024525397206503</v>
      </c>
      <c r="M12" s="479">
        <v>1.3269674821630001E-2</v>
      </c>
      <c r="N12" s="479">
        <v>4.0188789145080301</v>
      </c>
      <c r="O12" s="479" t="s">
        <v>1705</v>
      </c>
      <c r="P12" s="479" t="s">
        <v>1705</v>
      </c>
      <c r="Q12" s="480"/>
      <c r="R12" s="479" t="s">
        <v>1705</v>
      </c>
      <c r="S12" s="479" t="s">
        <v>1705</v>
      </c>
      <c r="T12" s="479">
        <v>98.162049995942397</v>
      </c>
      <c r="U12" s="479">
        <v>12.842000491024301</v>
      </c>
      <c r="V12" s="480">
        <v>9.0024525397206503</v>
      </c>
      <c r="W12" s="479">
        <v>1.3269674821630001E-2</v>
      </c>
      <c r="X12" s="479">
        <v>4.0188789145080301</v>
      </c>
    </row>
    <row r="13" spans="1:25" ht="15" customHeight="1">
      <c r="A13" s="458"/>
      <c r="B13" s="657"/>
      <c r="C13" s="659"/>
      <c r="D13" s="649"/>
      <c r="E13" s="651"/>
      <c r="F13" s="647" t="s">
        <v>324</v>
      </c>
      <c r="G13" s="648"/>
      <c r="H13" s="470" t="s">
        <v>1716</v>
      </c>
      <c r="I13" s="490">
        <v>598.75378936000004</v>
      </c>
      <c r="J13" s="480"/>
      <c r="K13" s="480"/>
      <c r="L13" s="480"/>
      <c r="M13" s="480"/>
      <c r="N13" s="480"/>
      <c r="O13" s="480"/>
      <c r="P13" s="480"/>
      <c r="Q13" s="480"/>
      <c r="R13" s="480"/>
      <c r="S13" s="480"/>
      <c r="T13" s="480"/>
      <c r="U13" s="480"/>
      <c r="V13" s="480"/>
      <c r="W13" s="480"/>
      <c r="X13" s="480"/>
    </row>
    <row r="14" spans="1:25" ht="15" customHeight="1">
      <c r="A14" s="458"/>
      <c r="B14" s="657"/>
      <c r="C14" s="659"/>
      <c r="D14" s="649"/>
      <c r="E14" s="649"/>
      <c r="F14" s="643" t="s">
        <v>1746</v>
      </c>
      <c r="G14" s="644"/>
      <c r="H14" s="470" t="s">
        <v>1732</v>
      </c>
      <c r="I14" s="490">
        <v>291.03865501999996</v>
      </c>
      <c r="J14" s="490">
        <v>98.162049995942397</v>
      </c>
      <c r="K14" s="490">
        <v>12.842000491024301</v>
      </c>
      <c r="L14" s="490">
        <v>9.0024525397206503</v>
      </c>
      <c r="M14" s="490">
        <v>1.3269674821630001E-2</v>
      </c>
      <c r="N14" s="490">
        <v>4.0188789145080301</v>
      </c>
      <c r="O14" s="480"/>
      <c r="P14" s="480"/>
      <c r="Q14" s="480"/>
      <c r="R14" s="480"/>
      <c r="S14" s="480"/>
      <c r="T14" s="480">
        <v>98.162049995942397</v>
      </c>
      <c r="U14" s="480">
        <v>12.842000491024301</v>
      </c>
      <c r="V14" s="480">
        <v>9.0024525397206503</v>
      </c>
      <c r="W14" s="480">
        <v>1.3269674821630001E-2</v>
      </c>
      <c r="X14" s="480">
        <v>4.0188789145080301</v>
      </c>
    </row>
    <row r="15" spans="1:25" ht="15" customHeight="1">
      <c r="A15" s="458"/>
      <c r="B15" s="657"/>
      <c r="C15" s="659"/>
      <c r="D15" s="649"/>
      <c r="E15" s="644"/>
      <c r="F15" s="647" t="s">
        <v>1747</v>
      </c>
      <c r="G15" s="648"/>
      <c r="H15" s="470" t="s">
        <v>1733</v>
      </c>
      <c r="I15" s="490">
        <v>0.13352665</v>
      </c>
      <c r="J15" s="480"/>
      <c r="K15" s="480"/>
      <c r="L15" s="482"/>
      <c r="M15" s="480"/>
      <c r="N15" s="480"/>
      <c r="O15" s="480"/>
      <c r="P15" s="480"/>
      <c r="Q15" s="482"/>
      <c r="R15" s="480"/>
      <c r="S15" s="480"/>
      <c r="T15" s="480"/>
      <c r="U15" s="480"/>
      <c r="V15" s="482"/>
      <c r="W15" s="480"/>
      <c r="X15" s="480"/>
    </row>
    <row r="16" spans="1:25" ht="15" customHeight="1">
      <c r="A16" s="458"/>
      <c r="B16" s="657"/>
      <c r="C16" s="659"/>
      <c r="D16" s="649"/>
      <c r="E16" s="643" t="s">
        <v>346</v>
      </c>
      <c r="F16" s="643"/>
      <c r="G16" s="644"/>
      <c r="H16" s="470" t="s">
        <v>1734</v>
      </c>
      <c r="I16" s="490">
        <v>1598.0678646099998</v>
      </c>
      <c r="J16" s="480"/>
      <c r="K16" s="480"/>
      <c r="L16" s="480"/>
      <c r="M16" s="480"/>
      <c r="N16" s="480"/>
      <c r="O16" s="480"/>
      <c r="P16" s="480"/>
      <c r="Q16" s="480"/>
      <c r="R16" s="480"/>
      <c r="S16" s="480"/>
      <c r="T16" s="480"/>
      <c r="U16" s="480"/>
      <c r="V16" s="480"/>
      <c r="W16" s="480"/>
      <c r="X16" s="480"/>
    </row>
    <row r="17" spans="1:24" ht="15" customHeight="1">
      <c r="A17" s="458"/>
      <c r="B17" s="657"/>
      <c r="C17" s="659"/>
      <c r="D17" s="649"/>
      <c r="E17" s="651"/>
      <c r="F17" s="643" t="s">
        <v>1748</v>
      </c>
      <c r="G17" s="649"/>
      <c r="H17" s="470" t="s">
        <v>1735</v>
      </c>
      <c r="I17" s="478">
        <v>155.55664579</v>
      </c>
      <c r="J17" s="479" t="s">
        <v>1705</v>
      </c>
      <c r="K17" s="479" t="s">
        <v>1705</v>
      </c>
      <c r="L17" s="480"/>
      <c r="M17" s="479" t="s">
        <v>1705</v>
      </c>
      <c r="N17" s="479" t="s">
        <v>1705</v>
      </c>
      <c r="O17" s="479" t="s">
        <v>1705</v>
      </c>
      <c r="P17" s="479" t="s">
        <v>1705</v>
      </c>
      <c r="Q17" s="480"/>
      <c r="R17" s="479" t="s">
        <v>1705</v>
      </c>
      <c r="S17" s="479" t="s">
        <v>1705</v>
      </c>
      <c r="T17" s="479" t="s">
        <v>1705</v>
      </c>
      <c r="U17" s="479" t="s">
        <v>1705</v>
      </c>
      <c r="V17" s="480"/>
      <c r="W17" s="479" t="s">
        <v>1705</v>
      </c>
      <c r="X17" s="479" t="s">
        <v>1705</v>
      </c>
    </row>
    <row r="18" spans="1:24" ht="15" customHeight="1">
      <c r="A18" s="458"/>
      <c r="B18" s="657"/>
      <c r="C18" s="659"/>
      <c r="D18" s="649"/>
      <c r="E18" s="649"/>
      <c r="F18" s="654"/>
      <c r="G18" s="483" t="s">
        <v>324</v>
      </c>
      <c r="H18" s="470" t="s">
        <v>1736</v>
      </c>
      <c r="I18" s="490">
        <v>146.74575872999998</v>
      </c>
      <c r="J18" s="480"/>
      <c r="K18" s="480"/>
      <c r="L18" s="480"/>
      <c r="M18" s="480"/>
      <c r="N18" s="480"/>
      <c r="O18" s="480"/>
      <c r="P18" s="480"/>
      <c r="Q18" s="480"/>
      <c r="R18" s="480"/>
      <c r="S18" s="480"/>
      <c r="T18" s="480"/>
      <c r="U18" s="480"/>
      <c r="V18" s="480"/>
      <c r="W18" s="480"/>
      <c r="X18" s="480"/>
    </row>
    <row r="19" spans="1:24" ht="30" customHeight="1">
      <c r="A19" s="458"/>
      <c r="B19" s="657"/>
      <c r="C19" s="659"/>
      <c r="D19" s="649"/>
      <c r="E19" s="649"/>
      <c r="F19" s="655"/>
      <c r="G19" s="475" t="s">
        <v>1746</v>
      </c>
      <c r="H19" s="470" t="s">
        <v>1737</v>
      </c>
      <c r="I19" s="481"/>
      <c r="J19" s="480"/>
      <c r="K19" s="480"/>
      <c r="L19" s="480"/>
      <c r="M19" s="480"/>
      <c r="N19" s="480"/>
      <c r="O19" s="480"/>
      <c r="P19" s="480"/>
      <c r="Q19" s="480"/>
      <c r="R19" s="480"/>
      <c r="S19" s="480"/>
      <c r="T19" s="480"/>
      <c r="U19" s="480"/>
      <c r="V19" s="480"/>
      <c r="W19" s="480"/>
      <c r="X19" s="480"/>
    </row>
    <row r="20" spans="1:24" ht="15" customHeight="1">
      <c r="A20" s="458"/>
      <c r="B20" s="657"/>
      <c r="C20" s="659"/>
      <c r="D20" s="649"/>
      <c r="E20" s="649"/>
      <c r="F20" s="643"/>
      <c r="G20" s="484" t="s">
        <v>1747</v>
      </c>
      <c r="H20" s="470" t="s">
        <v>1738</v>
      </c>
      <c r="I20" s="490">
        <v>8.8108870600000007</v>
      </c>
      <c r="J20" s="480"/>
      <c r="K20" s="480"/>
      <c r="L20" s="482"/>
      <c r="M20" s="480"/>
      <c r="N20" s="480"/>
      <c r="O20" s="480"/>
      <c r="P20" s="480"/>
      <c r="Q20" s="482"/>
      <c r="R20" s="480"/>
      <c r="S20" s="480"/>
      <c r="T20" s="480"/>
      <c r="U20" s="480"/>
      <c r="V20" s="482"/>
      <c r="W20" s="480"/>
      <c r="X20" s="480"/>
    </row>
    <row r="21" spans="1:24" ht="15" customHeight="1">
      <c r="A21" s="458"/>
      <c r="B21" s="657"/>
      <c r="C21" s="659"/>
      <c r="D21" s="649"/>
      <c r="E21" s="649"/>
      <c r="F21" s="643" t="s">
        <v>1749</v>
      </c>
      <c r="G21" s="649"/>
      <c r="H21" s="470" t="s">
        <v>1739</v>
      </c>
      <c r="I21" s="478">
        <v>3.3901763599999999</v>
      </c>
      <c r="J21" s="479" t="s">
        <v>1705</v>
      </c>
      <c r="K21" s="479" t="s">
        <v>1705</v>
      </c>
      <c r="L21" s="480"/>
      <c r="M21" s="479" t="s">
        <v>1705</v>
      </c>
      <c r="N21" s="479" t="s">
        <v>1705</v>
      </c>
      <c r="O21" s="479" t="s">
        <v>1705</v>
      </c>
      <c r="P21" s="479" t="s">
        <v>1705</v>
      </c>
      <c r="Q21" s="480"/>
      <c r="R21" s="479" t="s">
        <v>1705</v>
      </c>
      <c r="S21" s="479" t="s">
        <v>1705</v>
      </c>
      <c r="T21" s="479" t="s">
        <v>1705</v>
      </c>
      <c r="U21" s="479" t="s">
        <v>1705</v>
      </c>
      <c r="V21" s="480"/>
      <c r="W21" s="479" t="s">
        <v>1705</v>
      </c>
      <c r="X21" s="479" t="s">
        <v>1705</v>
      </c>
    </row>
    <row r="22" spans="1:24" ht="15" customHeight="1">
      <c r="A22" s="458"/>
      <c r="B22" s="657"/>
      <c r="C22" s="659"/>
      <c r="D22" s="649"/>
      <c r="E22" s="649"/>
      <c r="F22" s="654"/>
      <c r="G22" s="483" t="s">
        <v>324</v>
      </c>
      <c r="H22" s="470" t="s">
        <v>1740</v>
      </c>
      <c r="I22" s="490">
        <v>3.3901763599999999</v>
      </c>
      <c r="J22" s="480"/>
      <c r="K22" s="480"/>
      <c r="L22" s="480"/>
      <c r="M22" s="480"/>
      <c r="N22" s="480"/>
      <c r="O22" s="480"/>
      <c r="P22" s="480"/>
      <c r="Q22" s="480"/>
      <c r="R22" s="480"/>
      <c r="S22" s="480"/>
      <c r="T22" s="480"/>
      <c r="U22" s="480"/>
      <c r="V22" s="480"/>
      <c r="W22" s="480"/>
      <c r="X22" s="480"/>
    </row>
    <row r="23" spans="1:24" ht="30" customHeight="1">
      <c r="A23" s="458"/>
      <c r="B23" s="657"/>
      <c r="C23" s="659"/>
      <c r="D23" s="649"/>
      <c r="E23" s="649"/>
      <c r="F23" s="655"/>
      <c r="G23" s="475" t="s">
        <v>1746</v>
      </c>
      <c r="H23" s="470" t="s">
        <v>1741</v>
      </c>
      <c r="I23" s="481"/>
      <c r="J23" s="480"/>
      <c r="K23" s="480"/>
      <c r="L23" s="480"/>
      <c r="M23" s="480"/>
      <c r="N23" s="480"/>
      <c r="O23" s="480"/>
      <c r="P23" s="480"/>
      <c r="Q23" s="480"/>
      <c r="R23" s="480"/>
      <c r="S23" s="480"/>
      <c r="T23" s="480"/>
      <c r="U23" s="480"/>
      <c r="V23" s="480"/>
      <c r="W23" s="480"/>
      <c r="X23" s="480"/>
    </row>
    <row r="24" spans="1:24" ht="15" customHeight="1">
      <c r="A24" s="458"/>
      <c r="B24" s="657"/>
      <c r="C24" s="659"/>
      <c r="D24" s="649"/>
      <c r="E24" s="649"/>
      <c r="F24" s="643"/>
      <c r="G24" s="484" t="s">
        <v>1747</v>
      </c>
      <c r="H24" s="470" t="s">
        <v>1742</v>
      </c>
      <c r="I24" s="481"/>
      <c r="J24" s="480"/>
      <c r="K24" s="480"/>
      <c r="L24" s="482"/>
      <c r="M24" s="480"/>
      <c r="N24" s="480"/>
      <c r="O24" s="480"/>
      <c r="P24" s="480"/>
      <c r="Q24" s="482"/>
      <c r="R24" s="480"/>
      <c r="S24" s="480"/>
      <c r="T24" s="480"/>
      <c r="U24" s="480"/>
      <c r="V24" s="482"/>
      <c r="W24" s="480"/>
      <c r="X24" s="480"/>
    </row>
    <row r="25" spans="1:24" ht="15" customHeight="1">
      <c r="A25" s="458"/>
      <c r="B25" s="657"/>
      <c r="C25" s="659"/>
      <c r="D25" s="649"/>
      <c r="E25" s="649"/>
      <c r="F25" s="643" t="s">
        <v>1750</v>
      </c>
      <c r="G25" s="649"/>
      <c r="H25" s="470" t="s">
        <v>1743</v>
      </c>
      <c r="I25" s="478">
        <v>16.518884610000001</v>
      </c>
      <c r="J25" s="479"/>
      <c r="K25" s="479"/>
      <c r="L25" s="480"/>
      <c r="M25" s="479" t="s">
        <v>1705</v>
      </c>
      <c r="N25" s="479" t="s">
        <v>1705</v>
      </c>
      <c r="O25" s="479" t="s">
        <v>1705</v>
      </c>
      <c r="P25" s="479" t="s">
        <v>1705</v>
      </c>
      <c r="Q25" s="480"/>
      <c r="R25" s="479" t="s">
        <v>1705</v>
      </c>
      <c r="S25" s="479" t="s">
        <v>1705</v>
      </c>
      <c r="T25" s="479" t="s">
        <v>1705</v>
      </c>
      <c r="U25" s="479" t="s">
        <v>1705</v>
      </c>
      <c r="V25" s="480"/>
      <c r="W25" s="479" t="s">
        <v>1705</v>
      </c>
      <c r="X25" s="479" t="s">
        <v>1705</v>
      </c>
    </row>
    <row r="26" spans="1:24" ht="15" customHeight="1">
      <c r="A26" s="458"/>
      <c r="B26" s="657"/>
      <c r="C26" s="659"/>
      <c r="D26" s="649"/>
      <c r="E26" s="649"/>
      <c r="F26" s="654"/>
      <c r="G26" s="483" t="s">
        <v>324</v>
      </c>
      <c r="H26" s="470" t="s">
        <v>1751</v>
      </c>
      <c r="I26" s="490">
        <v>16.518884610000001</v>
      </c>
      <c r="J26" s="480"/>
      <c r="K26" s="480"/>
      <c r="L26" s="480"/>
      <c r="M26" s="480"/>
      <c r="N26" s="480"/>
      <c r="O26" s="480"/>
      <c r="P26" s="480"/>
      <c r="Q26" s="480"/>
      <c r="R26" s="480"/>
      <c r="S26" s="480"/>
      <c r="T26" s="480"/>
      <c r="U26" s="480"/>
      <c r="V26" s="480"/>
      <c r="W26" s="480"/>
      <c r="X26" s="480"/>
    </row>
    <row r="27" spans="1:24" ht="30" customHeight="1">
      <c r="A27" s="458"/>
      <c r="B27" s="657"/>
      <c r="C27" s="659"/>
      <c r="D27" s="649"/>
      <c r="E27" s="649"/>
      <c r="F27" s="655"/>
      <c r="G27" s="475" t="s">
        <v>1746</v>
      </c>
      <c r="H27" s="470" t="s">
        <v>1752</v>
      </c>
      <c r="I27" s="481"/>
      <c r="J27" s="480"/>
      <c r="K27" s="480"/>
      <c r="L27" s="480"/>
      <c r="M27" s="480"/>
      <c r="N27" s="480"/>
      <c r="O27" s="480"/>
      <c r="P27" s="480"/>
      <c r="Q27" s="480"/>
      <c r="R27" s="480"/>
      <c r="S27" s="480"/>
      <c r="T27" s="480"/>
      <c r="U27" s="480"/>
      <c r="V27" s="480"/>
      <c r="W27" s="480"/>
      <c r="X27" s="480"/>
    </row>
    <row r="28" spans="1:24" ht="15" customHeight="1">
      <c r="A28" s="458"/>
      <c r="B28" s="657"/>
      <c r="C28" s="659"/>
      <c r="D28" s="644"/>
      <c r="E28" s="644"/>
      <c r="F28" s="643"/>
      <c r="G28" s="484" t="s">
        <v>1747</v>
      </c>
      <c r="H28" s="470" t="s">
        <v>1753</v>
      </c>
      <c r="I28" s="481"/>
      <c r="J28" s="480"/>
      <c r="K28" s="480"/>
      <c r="L28" s="482"/>
      <c r="M28" s="480"/>
      <c r="N28" s="480"/>
      <c r="O28" s="480"/>
      <c r="P28" s="480"/>
      <c r="Q28" s="482"/>
      <c r="R28" s="480"/>
      <c r="S28" s="480"/>
      <c r="T28" s="480"/>
      <c r="U28" s="480"/>
      <c r="V28" s="482"/>
      <c r="W28" s="480"/>
      <c r="X28" s="480"/>
    </row>
    <row r="29" spans="1:24" ht="15" customHeight="1">
      <c r="A29" s="458"/>
      <c r="B29" s="657"/>
      <c r="C29" s="659"/>
      <c r="D29" s="643" t="s">
        <v>1754</v>
      </c>
      <c r="E29" s="643"/>
      <c r="F29" s="643"/>
      <c r="G29" s="644"/>
      <c r="H29" s="470" t="s">
        <v>1755</v>
      </c>
      <c r="I29" s="478">
        <v>158.70954821000001</v>
      </c>
      <c r="J29" s="479"/>
      <c r="K29" s="479"/>
      <c r="L29" s="480"/>
      <c r="M29" s="479" t="s">
        <v>1705</v>
      </c>
      <c r="N29" s="479" t="s">
        <v>1705</v>
      </c>
      <c r="O29" s="479" t="s">
        <v>1705</v>
      </c>
      <c r="P29" s="479" t="s">
        <v>1705</v>
      </c>
      <c r="Q29" s="480"/>
      <c r="R29" s="479" t="s">
        <v>1705</v>
      </c>
      <c r="S29" s="479" t="s">
        <v>1705</v>
      </c>
      <c r="T29" s="479" t="s">
        <v>1705</v>
      </c>
      <c r="U29" s="479" t="s">
        <v>1705</v>
      </c>
      <c r="V29" s="480"/>
      <c r="W29" s="479" t="s">
        <v>1705</v>
      </c>
      <c r="X29" s="479" t="s">
        <v>1705</v>
      </c>
    </row>
    <row r="30" spans="1:24" ht="15" customHeight="1">
      <c r="A30" s="458"/>
      <c r="B30" s="657"/>
      <c r="C30" s="659"/>
      <c r="D30" s="651"/>
      <c r="E30" s="647" t="s">
        <v>324</v>
      </c>
      <c r="F30" s="647"/>
      <c r="G30" s="648"/>
      <c r="H30" s="470" t="s">
        <v>1756</v>
      </c>
      <c r="I30" s="490">
        <v>156.90934490999999</v>
      </c>
      <c r="J30" s="480"/>
      <c r="K30" s="480"/>
      <c r="L30" s="480"/>
      <c r="M30" s="480"/>
      <c r="N30" s="480"/>
      <c r="O30" s="480"/>
      <c r="P30" s="480"/>
      <c r="Q30" s="480"/>
      <c r="R30" s="480"/>
      <c r="S30" s="480"/>
      <c r="T30" s="480"/>
      <c r="U30" s="480"/>
      <c r="V30" s="480"/>
      <c r="W30" s="480"/>
      <c r="X30" s="480"/>
    </row>
    <row r="31" spans="1:24" ht="15" customHeight="1">
      <c r="A31" s="458"/>
      <c r="B31" s="657"/>
      <c r="C31" s="659"/>
      <c r="D31" s="649"/>
      <c r="E31" s="643" t="s">
        <v>1746</v>
      </c>
      <c r="F31" s="643"/>
      <c r="G31" s="644"/>
      <c r="H31" s="470" t="s">
        <v>1757</v>
      </c>
      <c r="I31" s="490">
        <v>1.8002033</v>
      </c>
      <c r="J31" s="480"/>
      <c r="K31" s="480"/>
      <c r="L31" s="480"/>
      <c r="M31" s="480"/>
      <c r="N31" s="480"/>
      <c r="O31" s="480"/>
      <c r="P31" s="480"/>
      <c r="Q31" s="480"/>
      <c r="R31" s="480"/>
      <c r="S31" s="480"/>
      <c r="T31" s="480"/>
      <c r="U31" s="480"/>
      <c r="V31" s="480"/>
      <c r="W31" s="480"/>
      <c r="X31" s="480"/>
    </row>
    <row r="32" spans="1:24" ht="15" customHeight="1">
      <c r="A32" s="458"/>
      <c r="B32" s="657"/>
      <c r="C32" s="659"/>
      <c r="D32" s="644"/>
      <c r="E32" s="647" t="s">
        <v>1747</v>
      </c>
      <c r="F32" s="647"/>
      <c r="G32" s="648"/>
      <c r="H32" s="470" t="s">
        <v>1758</v>
      </c>
      <c r="I32" s="481"/>
      <c r="J32" s="480"/>
      <c r="K32" s="480"/>
      <c r="L32" s="482"/>
      <c r="M32" s="480"/>
      <c r="N32" s="480"/>
      <c r="O32" s="480"/>
      <c r="P32" s="480"/>
      <c r="Q32" s="482"/>
      <c r="R32" s="480"/>
      <c r="S32" s="480"/>
      <c r="T32" s="480"/>
      <c r="U32" s="480"/>
      <c r="V32" s="482"/>
      <c r="W32" s="480"/>
      <c r="X32" s="480"/>
    </row>
    <row r="33" spans="1:24" ht="15" customHeight="1">
      <c r="A33" s="458"/>
      <c r="B33" s="657"/>
      <c r="C33" s="659"/>
      <c r="D33" s="647" t="s">
        <v>349</v>
      </c>
      <c r="E33" s="647"/>
      <c r="F33" s="647"/>
      <c r="G33" s="648"/>
      <c r="H33" s="470" t="s">
        <v>1759</v>
      </c>
      <c r="I33" s="490">
        <v>41862.46879834</v>
      </c>
      <c r="J33" s="491">
        <v>38820.286824559895</v>
      </c>
      <c r="K33" s="480"/>
      <c r="L33" s="480"/>
      <c r="M33" s="480"/>
      <c r="N33" s="480"/>
      <c r="O33" s="482"/>
      <c r="P33" s="482"/>
      <c r="Q33" s="482"/>
      <c r="R33" s="482"/>
      <c r="S33" s="482"/>
      <c r="T33" s="480">
        <v>38820.286824559895</v>
      </c>
      <c r="U33" s="480"/>
      <c r="V33" s="480"/>
      <c r="W33" s="480"/>
      <c r="X33" s="480"/>
    </row>
    <row r="34" spans="1:24" ht="30" customHeight="1">
      <c r="A34" s="458"/>
      <c r="B34" s="657"/>
      <c r="C34" s="659"/>
      <c r="D34" s="651"/>
      <c r="E34" s="643" t="s">
        <v>1760</v>
      </c>
      <c r="F34" s="643"/>
      <c r="G34" s="644"/>
      <c r="H34" s="470" t="s">
        <v>1761</v>
      </c>
      <c r="I34" s="490">
        <v>38209.744479489898</v>
      </c>
      <c r="J34" s="491">
        <v>38209.744479489898</v>
      </c>
      <c r="K34" s="480"/>
      <c r="L34" s="480"/>
      <c r="M34" s="480"/>
      <c r="N34" s="480"/>
      <c r="O34" s="482"/>
      <c r="P34" s="482"/>
      <c r="Q34" s="482"/>
      <c r="R34" s="482"/>
      <c r="S34" s="482"/>
      <c r="T34" s="480">
        <v>38209.744479489898</v>
      </c>
      <c r="U34" s="480"/>
      <c r="V34" s="480"/>
      <c r="W34" s="480"/>
      <c r="X34" s="480"/>
    </row>
    <row r="35" spans="1:24" ht="15" customHeight="1">
      <c r="A35" s="458"/>
      <c r="B35" s="657"/>
      <c r="C35" s="659"/>
      <c r="D35" s="649"/>
      <c r="E35" s="643" t="s">
        <v>1762</v>
      </c>
      <c r="F35" s="643"/>
      <c r="G35" s="644"/>
      <c r="H35" s="470" t="s">
        <v>1763</v>
      </c>
      <c r="I35" s="490">
        <v>3465.1485590000002</v>
      </c>
      <c r="J35" s="480"/>
      <c r="K35" s="480"/>
      <c r="L35" s="480"/>
      <c r="M35" s="480"/>
      <c r="N35" s="480"/>
      <c r="O35" s="482"/>
      <c r="P35" s="482"/>
      <c r="Q35" s="482"/>
      <c r="R35" s="482"/>
      <c r="S35" s="482"/>
      <c r="T35" s="480"/>
      <c r="U35" s="480"/>
      <c r="V35" s="480"/>
      <c r="W35" s="480"/>
      <c r="X35" s="480"/>
    </row>
    <row r="36" spans="1:24" ht="15" customHeight="1">
      <c r="A36" s="458"/>
      <c r="B36" s="657"/>
      <c r="C36" s="659"/>
      <c r="D36" s="644"/>
      <c r="E36" s="643" t="s">
        <v>1764</v>
      </c>
      <c r="F36" s="643"/>
      <c r="G36" s="644"/>
      <c r="H36" s="470" t="s">
        <v>1765</v>
      </c>
      <c r="I36" s="490">
        <v>610.54234507000001</v>
      </c>
      <c r="J36" s="491">
        <v>610.54234507000001</v>
      </c>
      <c r="K36" s="480"/>
      <c r="L36" s="480"/>
      <c r="M36" s="480"/>
      <c r="N36" s="480"/>
      <c r="O36" s="482"/>
      <c r="P36" s="482"/>
      <c r="Q36" s="482"/>
      <c r="R36" s="482"/>
      <c r="S36" s="482"/>
      <c r="T36" s="480">
        <v>610.54234507000001</v>
      </c>
      <c r="U36" s="480"/>
      <c r="V36" s="480"/>
      <c r="W36" s="480"/>
      <c r="X36" s="480"/>
    </row>
    <row r="37" spans="1:24" ht="15" customHeight="1">
      <c r="A37" s="458"/>
      <c r="B37" s="657"/>
      <c r="C37" s="659"/>
      <c r="D37" s="644" t="s">
        <v>1766</v>
      </c>
      <c r="E37" s="652"/>
      <c r="F37" s="652"/>
      <c r="G37" s="652"/>
      <c r="H37" s="470" t="s">
        <v>1767</v>
      </c>
      <c r="I37" s="481"/>
      <c r="J37" s="480"/>
      <c r="K37" s="480"/>
      <c r="L37" s="480"/>
      <c r="M37" s="480"/>
      <c r="N37" s="480"/>
      <c r="O37" s="480"/>
      <c r="P37" s="480"/>
      <c r="Q37" s="480"/>
      <c r="R37" s="480"/>
      <c r="S37" s="480"/>
      <c r="T37" s="480"/>
      <c r="U37" s="480"/>
      <c r="V37" s="480"/>
      <c r="W37" s="480"/>
      <c r="X37" s="480"/>
    </row>
    <row r="38" spans="1:24">
      <c r="A38" s="458"/>
      <c r="B38" s="657"/>
      <c r="C38" s="659"/>
      <c r="D38" s="651"/>
      <c r="E38" s="653"/>
      <c r="F38" s="653"/>
      <c r="G38" s="653"/>
      <c r="H38" s="470" t="s">
        <v>1768</v>
      </c>
      <c r="I38" s="481"/>
      <c r="J38" s="480"/>
      <c r="K38" s="480"/>
      <c r="L38" s="480"/>
      <c r="M38" s="480"/>
      <c r="N38" s="480"/>
      <c r="O38" s="480"/>
      <c r="P38" s="480"/>
      <c r="Q38" s="480"/>
      <c r="R38" s="480"/>
      <c r="S38" s="480"/>
      <c r="T38" s="480"/>
      <c r="U38" s="480"/>
      <c r="V38" s="480"/>
      <c r="W38" s="480"/>
      <c r="X38" s="480"/>
    </row>
    <row r="39" spans="1:24" ht="15" customHeight="1">
      <c r="B39" s="657"/>
      <c r="C39" s="654"/>
      <c r="D39" s="485" t="s">
        <v>1766</v>
      </c>
      <c r="E39" s="649" t="s">
        <v>1769</v>
      </c>
      <c r="F39" s="650"/>
      <c r="G39" s="650"/>
      <c r="H39" s="470" t="s">
        <v>1770</v>
      </c>
      <c r="I39" s="481"/>
      <c r="J39" s="480"/>
      <c r="K39" s="480"/>
      <c r="L39" s="480"/>
      <c r="M39" s="480"/>
      <c r="N39" s="480"/>
      <c r="O39" s="480"/>
      <c r="P39" s="480"/>
      <c r="Q39" s="480"/>
      <c r="R39" s="480"/>
      <c r="S39" s="480"/>
      <c r="T39" s="480"/>
      <c r="U39" s="480"/>
      <c r="V39" s="480"/>
      <c r="W39" s="480"/>
      <c r="X39" s="480"/>
    </row>
    <row r="40" spans="1:24" ht="15" customHeight="1">
      <c r="A40" s="458"/>
      <c r="B40" s="657"/>
      <c r="C40" s="643" t="s">
        <v>1771</v>
      </c>
      <c r="D40" s="643"/>
      <c r="E40" s="643"/>
      <c r="F40" s="643"/>
      <c r="G40" s="644"/>
      <c r="H40" s="470" t="s">
        <v>1772</v>
      </c>
      <c r="I40" s="490">
        <v>9.4999999999999998E-3</v>
      </c>
      <c r="J40" s="480"/>
      <c r="K40" s="480"/>
      <c r="L40" s="480"/>
      <c r="M40" s="480"/>
      <c r="N40" s="480"/>
      <c r="O40" s="480"/>
      <c r="P40" s="480"/>
      <c r="Q40" s="480"/>
      <c r="R40" s="480"/>
      <c r="S40" s="480"/>
      <c r="T40" s="480"/>
      <c r="U40" s="480"/>
      <c r="V40" s="480"/>
      <c r="W40" s="480"/>
      <c r="X40" s="480"/>
    </row>
    <row r="41" spans="1:24" ht="15" customHeight="1">
      <c r="A41" s="458"/>
      <c r="B41" s="658"/>
      <c r="C41" s="647" t="s">
        <v>1773</v>
      </c>
      <c r="D41" s="647"/>
      <c r="E41" s="647"/>
      <c r="F41" s="647"/>
      <c r="G41" s="648"/>
      <c r="H41" s="470" t="s">
        <v>1774</v>
      </c>
      <c r="I41" s="478">
        <v>44509.181682189992</v>
      </c>
      <c r="J41" s="479">
        <v>38918.448874555841</v>
      </c>
      <c r="K41" s="479">
        <v>12.842000491024301</v>
      </c>
      <c r="L41" s="479">
        <v>9.0024525397206503</v>
      </c>
      <c r="M41" s="479">
        <v>1.3269674821630001E-2</v>
      </c>
      <c r="N41" s="479">
        <v>4.0188789145080301</v>
      </c>
      <c r="O41" s="479" t="s">
        <v>1705</v>
      </c>
      <c r="P41" s="479" t="s">
        <v>1705</v>
      </c>
      <c r="Q41" s="479" t="s">
        <v>1705</v>
      </c>
      <c r="R41" s="479" t="s">
        <v>1705</v>
      </c>
      <c r="S41" s="479" t="s">
        <v>1705</v>
      </c>
      <c r="T41" s="479">
        <v>38918.448874555841</v>
      </c>
      <c r="U41" s="479">
        <v>12.842000491024301</v>
      </c>
      <c r="V41" s="479">
        <v>9.0024525397206503</v>
      </c>
      <c r="W41" s="479">
        <v>1.3269674821630001E-2</v>
      </c>
      <c r="X41" s="479">
        <v>4.0188789145080301</v>
      </c>
    </row>
    <row r="42" spans="1:24" ht="15" customHeight="1">
      <c r="A42" s="458"/>
      <c r="B42" s="645" t="s">
        <v>1775</v>
      </c>
      <c r="C42" s="643" t="s">
        <v>1776</v>
      </c>
      <c r="D42" s="643"/>
      <c r="E42" s="643"/>
      <c r="F42" s="643"/>
      <c r="G42" s="644"/>
      <c r="H42" s="470" t="s">
        <v>1777</v>
      </c>
      <c r="I42" s="478">
        <v>3398.32891523848</v>
      </c>
      <c r="J42" s="480"/>
      <c r="K42" s="480"/>
      <c r="L42" s="480"/>
      <c r="M42" s="480"/>
      <c r="N42" s="480"/>
      <c r="O42" s="480"/>
      <c r="P42" s="480"/>
      <c r="Q42" s="480"/>
      <c r="R42" s="480"/>
      <c r="S42" s="480"/>
      <c r="T42" s="480"/>
      <c r="U42" s="480"/>
      <c r="V42" s="480"/>
      <c r="W42" s="480"/>
      <c r="X42" s="480"/>
    </row>
    <row r="43" spans="1:24" ht="15" customHeight="1">
      <c r="A43" s="458"/>
      <c r="B43" s="645"/>
      <c r="C43" s="651"/>
      <c r="D43" s="647" t="s">
        <v>324</v>
      </c>
      <c r="E43" s="647"/>
      <c r="F43" s="647"/>
      <c r="G43" s="648"/>
      <c r="H43" s="470" t="s">
        <v>1778</v>
      </c>
      <c r="I43" s="490">
        <v>3398.3288489299998</v>
      </c>
      <c r="J43" s="480"/>
      <c r="K43" s="480"/>
      <c r="L43" s="480"/>
      <c r="M43" s="480"/>
      <c r="N43" s="480"/>
      <c r="O43" s="480"/>
      <c r="P43" s="480"/>
      <c r="Q43" s="480"/>
      <c r="R43" s="480"/>
      <c r="S43" s="480"/>
      <c r="T43" s="480"/>
      <c r="U43" s="480"/>
      <c r="V43" s="480"/>
      <c r="W43" s="480"/>
      <c r="X43" s="480"/>
    </row>
    <row r="44" spans="1:24" ht="15" customHeight="1">
      <c r="A44" s="458"/>
      <c r="B44" s="645"/>
      <c r="C44" s="649"/>
      <c r="D44" s="647" t="s">
        <v>107</v>
      </c>
      <c r="E44" s="647"/>
      <c r="F44" s="647"/>
      <c r="G44" s="648"/>
      <c r="H44" s="470" t="s">
        <v>1779</v>
      </c>
      <c r="I44" s="490">
        <v>6.6270221950000006E-5</v>
      </c>
      <c r="J44" s="480"/>
      <c r="K44" s="480"/>
      <c r="L44" s="480"/>
      <c r="M44" s="480"/>
      <c r="N44" s="480"/>
      <c r="O44" s="480"/>
      <c r="P44" s="480"/>
      <c r="Q44" s="480"/>
      <c r="R44" s="480"/>
      <c r="S44" s="480"/>
      <c r="T44" s="480"/>
      <c r="U44" s="480"/>
      <c r="V44" s="480"/>
      <c r="W44" s="480"/>
      <c r="X44" s="480"/>
    </row>
    <row r="45" spans="1:24" ht="15" customHeight="1">
      <c r="A45" s="458"/>
      <c r="B45" s="645"/>
      <c r="C45" s="644"/>
      <c r="D45" s="647" t="s">
        <v>1747</v>
      </c>
      <c r="E45" s="647"/>
      <c r="F45" s="647"/>
      <c r="G45" s="648"/>
      <c r="H45" s="470" t="s">
        <v>1780</v>
      </c>
      <c r="I45" s="490">
        <v>3.8257919999999999E-8</v>
      </c>
      <c r="J45" s="480"/>
      <c r="K45" s="480"/>
      <c r="L45" s="480"/>
      <c r="M45" s="480"/>
      <c r="N45" s="480"/>
      <c r="O45" s="480"/>
      <c r="P45" s="480"/>
      <c r="Q45" s="480"/>
      <c r="R45" s="480"/>
      <c r="S45" s="480"/>
      <c r="T45" s="480"/>
      <c r="U45" s="480"/>
      <c r="V45" s="480"/>
      <c r="W45" s="480"/>
      <c r="X45" s="480"/>
    </row>
    <row r="46" spans="1:24" ht="15" customHeight="1">
      <c r="A46" s="458"/>
      <c r="B46" s="645"/>
      <c r="C46" s="643" t="s">
        <v>1781</v>
      </c>
      <c r="D46" s="643"/>
      <c r="E46" s="643"/>
      <c r="F46" s="643"/>
      <c r="G46" s="644"/>
      <c r="H46" s="470" t="s">
        <v>1782</v>
      </c>
      <c r="I46" s="478">
        <v>3.8257919999999999E-8</v>
      </c>
      <c r="J46" s="480"/>
      <c r="K46" s="480"/>
      <c r="L46" s="480"/>
      <c r="M46" s="480"/>
      <c r="N46" s="480"/>
      <c r="O46" s="480"/>
      <c r="P46" s="480"/>
      <c r="Q46" s="480"/>
      <c r="R46" s="480"/>
      <c r="S46" s="480"/>
      <c r="T46" s="480"/>
      <c r="U46" s="480"/>
      <c r="V46" s="480"/>
      <c r="W46" s="480"/>
      <c r="X46" s="480"/>
    </row>
    <row r="47" spans="1:24" ht="15" customHeight="1">
      <c r="A47" s="458"/>
      <c r="B47" s="645"/>
      <c r="C47" s="651"/>
      <c r="D47" s="647" t="s">
        <v>324</v>
      </c>
      <c r="E47" s="647"/>
      <c r="F47" s="647"/>
      <c r="G47" s="648"/>
      <c r="H47" s="470" t="s">
        <v>1783</v>
      </c>
      <c r="I47" s="481"/>
      <c r="J47" s="480"/>
      <c r="K47" s="480"/>
      <c r="L47" s="480"/>
      <c r="M47" s="480"/>
      <c r="N47" s="480"/>
      <c r="O47" s="480"/>
      <c r="P47" s="480"/>
      <c r="Q47" s="480"/>
      <c r="R47" s="480"/>
      <c r="S47" s="480"/>
      <c r="T47" s="480"/>
      <c r="U47" s="480"/>
      <c r="V47" s="480"/>
      <c r="W47" s="480"/>
      <c r="X47" s="480"/>
    </row>
    <row r="48" spans="1:24" ht="15" customHeight="1">
      <c r="A48" s="458"/>
      <c r="B48" s="645"/>
      <c r="C48" s="649"/>
      <c r="D48" s="647" t="s">
        <v>107</v>
      </c>
      <c r="E48" s="647"/>
      <c r="F48" s="647"/>
      <c r="G48" s="648"/>
      <c r="H48" s="470" t="s">
        <v>1784</v>
      </c>
      <c r="I48" s="481"/>
      <c r="J48" s="480"/>
      <c r="K48" s="480"/>
      <c r="L48" s="480"/>
      <c r="M48" s="480"/>
      <c r="N48" s="480"/>
      <c r="O48" s="480"/>
      <c r="P48" s="480"/>
      <c r="Q48" s="480"/>
      <c r="R48" s="480"/>
      <c r="S48" s="480"/>
      <c r="T48" s="480"/>
      <c r="U48" s="480"/>
      <c r="V48" s="480"/>
      <c r="W48" s="480"/>
      <c r="X48" s="480"/>
    </row>
    <row r="49" spans="1:24" ht="15" customHeight="1">
      <c r="A49" s="458"/>
      <c r="B49" s="645"/>
      <c r="C49" s="644"/>
      <c r="D49" s="647" t="s">
        <v>1747</v>
      </c>
      <c r="E49" s="647"/>
      <c r="F49" s="647"/>
      <c r="G49" s="648"/>
      <c r="H49" s="470" t="s">
        <v>1785</v>
      </c>
      <c r="I49" s="490">
        <v>3.8257919999999999E-8</v>
      </c>
      <c r="J49" s="480"/>
      <c r="K49" s="480"/>
      <c r="L49" s="480"/>
      <c r="M49" s="480"/>
      <c r="N49" s="480"/>
      <c r="O49" s="480"/>
      <c r="P49" s="480"/>
      <c r="Q49" s="480"/>
      <c r="R49" s="480"/>
      <c r="S49" s="480"/>
      <c r="T49" s="480"/>
      <c r="U49" s="480"/>
      <c r="V49" s="480"/>
      <c r="W49" s="480"/>
      <c r="X49" s="480"/>
    </row>
    <row r="50" spans="1:24" ht="15" customHeight="1">
      <c r="A50" s="458"/>
      <c r="B50" s="645"/>
      <c r="C50" s="647" t="s">
        <v>1786</v>
      </c>
      <c r="D50" s="647"/>
      <c r="E50" s="647"/>
      <c r="F50" s="647"/>
      <c r="G50" s="648"/>
      <c r="H50" s="470" t="s">
        <v>1787</v>
      </c>
      <c r="I50" s="490">
        <v>187.33442378999999</v>
      </c>
      <c r="J50" s="482"/>
      <c r="K50" s="482"/>
      <c r="L50" s="482"/>
      <c r="M50" s="482"/>
      <c r="N50" s="482"/>
      <c r="O50" s="482"/>
      <c r="P50" s="482"/>
      <c r="Q50" s="482"/>
      <c r="R50" s="482"/>
      <c r="S50" s="482"/>
      <c r="T50" s="482"/>
      <c r="U50" s="482"/>
      <c r="V50" s="482"/>
      <c r="W50" s="482"/>
      <c r="X50" s="482"/>
    </row>
    <row r="51" spans="1:24" ht="15" customHeight="1">
      <c r="A51" s="458"/>
      <c r="B51" s="645"/>
      <c r="C51" s="643" t="s">
        <v>1788</v>
      </c>
      <c r="D51" s="643"/>
      <c r="E51" s="643"/>
      <c r="F51" s="643"/>
      <c r="G51" s="644"/>
      <c r="H51" s="470" t="s">
        <v>1789</v>
      </c>
      <c r="I51" s="490">
        <v>313.69811810000004</v>
      </c>
      <c r="J51" s="482"/>
      <c r="K51" s="482"/>
      <c r="L51" s="482"/>
      <c r="M51" s="482"/>
      <c r="N51" s="482"/>
      <c r="O51" s="482"/>
      <c r="P51" s="482"/>
      <c r="Q51" s="482"/>
      <c r="R51" s="482"/>
      <c r="S51" s="482"/>
      <c r="T51" s="482"/>
      <c r="U51" s="482"/>
      <c r="V51" s="482"/>
      <c r="W51" s="482"/>
      <c r="X51" s="482"/>
    </row>
    <row r="52" spans="1:24" ht="15" customHeight="1">
      <c r="A52" s="458"/>
      <c r="B52" s="645"/>
      <c r="C52" s="643" t="s">
        <v>1790</v>
      </c>
      <c r="D52" s="643"/>
      <c r="E52" s="643"/>
      <c r="F52" s="643"/>
      <c r="G52" s="644"/>
      <c r="H52" s="470" t="s">
        <v>1791</v>
      </c>
      <c r="I52" s="490">
        <v>91.10756078</v>
      </c>
      <c r="J52" s="482"/>
      <c r="K52" s="482"/>
      <c r="L52" s="482"/>
      <c r="M52" s="482"/>
      <c r="N52" s="482"/>
      <c r="O52" s="482"/>
      <c r="P52" s="482"/>
      <c r="Q52" s="482"/>
      <c r="R52" s="482"/>
      <c r="S52" s="482"/>
      <c r="T52" s="482"/>
      <c r="U52" s="482"/>
      <c r="V52" s="482"/>
      <c r="W52" s="482"/>
      <c r="X52" s="482"/>
    </row>
    <row r="53" spans="1:24" ht="15" customHeight="1">
      <c r="A53" s="458"/>
      <c r="B53" s="645"/>
      <c r="C53" s="643" t="s">
        <v>1792</v>
      </c>
      <c r="D53" s="643"/>
      <c r="E53" s="643"/>
      <c r="F53" s="643"/>
      <c r="G53" s="644"/>
      <c r="H53" s="470" t="s">
        <v>1793</v>
      </c>
      <c r="I53" s="481"/>
      <c r="J53" s="482"/>
      <c r="K53" s="482"/>
      <c r="L53" s="482"/>
      <c r="M53" s="482"/>
      <c r="N53" s="482"/>
      <c r="O53" s="482"/>
      <c r="P53" s="482"/>
      <c r="Q53" s="482"/>
      <c r="R53" s="482"/>
      <c r="S53" s="482"/>
      <c r="T53" s="482"/>
      <c r="U53" s="482"/>
      <c r="V53" s="482"/>
      <c r="W53" s="482"/>
      <c r="X53" s="482"/>
    </row>
    <row r="54" spans="1:24" ht="15" customHeight="1">
      <c r="A54" s="458"/>
      <c r="B54" s="646"/>
      <c r="C54" s="643" t="s">
        <v>1794</v>
      </c>
      <c r="D54" s="643"/>
      <c r="E54" s="643"/>
      <c r="F54" s="643"/>
      <c r="G54" s="644"/>
      <c r="H54" s="470" t="s">
        <v>1795</v>
      </c>
      <c r="I54" s="478">
        <v>48499.650700136735</v>
      </c>
      <c r="J54" s="482"/>
      <c r="K54" s="482"/>
      <c r="L54" s="482"/>
      <c r="M54" s="482"/>
      <c r="N54" s="482"/>
      <c r="O54" s="482"/>
      <c r="P54" s="482"/>
      <c r="Q54" s="482"/>
      <c r="R54" s="482"/>
      <c r="S54" s="482"/>
      <c r="T54" s="482"/>
      <c r="U54" s="482"/>
      <c r="V54" s="482"/>
      <c r="W54" s="482"/>
      <c r="X54" s="482"/>
    </row>
    <row r="55" spans="1:24" ht="15" customHeight="1">
      <c r="A55" s="458"/>
      <c r="B55" s="645" t="s">
        <v>1796</v>
      </c>
      <c r="C55" s="647" t="s">
        <v>1797</v>
      </c>
      <c r="D55" s="647"/>
      <c r="E55" s="647"/>
      <c r="F55" s="647"/>
      <c r="G55" s="648"/>
      <c r="H55" s="470" t="s">
        <v>1798</v>
      </c>
      <c r="I55" s="490">
        <v>783.73815255999989</v>
      </c>
      <c r="J55" s="482"/>
      <c r="K55" s="482"/>
      <c r="L55" s="482"/>
      <c r="M55" s="482"/>
      <c r="N55" s="482"/>
      <c r="O55" s="482"/>
      <c r="P55" s="482"/>
      <c r="Q55" s="482"/>
      <c r="R55" s="482"/>
      <c r="S55" s="482"/>
      <c r="T55" s="482"/>
      <c r="U55" s="482"/>
      <c r="V55" s="482"/>
      <c r="W55" s="482"/>
      <c r="X55" s="482"/>
    </row>
    <row r="56" spans="1:24" ht="15" customHeight="1">
      <c r="A56" s="458"/>
      <c r="B56" s="645"/>
      <c r="C56" s="643" t="s">
        <v>1799</v>
      </c>
      <c r="D56" s="643"/>
      <c r="E56" s="643"/>
      <c r="F56" s="643"/>
      <c r="G56" s="644"/>
      <c r="H56" s="470" t="s">
        <v>1800</v>
      </c>
      <c r="I56" s="490">
        <v>7408.7217352099997</v>
      </c>
      <c r="J56" s="482"/>
      <c r="K56" s="482"/>
      <c r="L56" s="482"/>
      <c r="M56" s="482"/>
      <c r="N56" s="482"/>
      <c r="O56" s="482"/>
      <c r="P56" s="482"/>
      <c r="Q56" s="482"/>
      <c r="R56" s="482"/>
      <c r="S56" s="482"/>
      <c r="T56" s="482"/>
      <c r="U56" s="482"/>
      <c r="V56" s="482"/>
      <c r="W56" s="482"/>
      <c r="X56" s="482"/>
    </row>
    <row r="57" spans="1:24" ht="15" customHeight="1">
      <c r="A57" s="458"/>
      <c r="B57" s="645"/>
      <c r="C57" s="647" t="s">
        <v>1801</v>
      </c>
      <c r="D57" s="647"/>
      <c r="E57" s="647"/>
      <c r="F57" s="647"/>
      <c r="G57" s="648"/>
      <c r="H57" s="470" t="s">
        <v>1802</v>
      </c>
      <c r="I57" s="490">
        <v>0.97949982999999996</v>
      </c>
      <c r="J57" s="482"/>
      <c r="K57" s="482"/>
      <c r="L57" s="482"/>
      <c r="M57" s="482"/>
      <c r="N57" s="482"/>
      <c r="O57" s="482"/>
      <c r="P57" s="482"/>
      <c r="Q57" s="482"/>
      <c r="R57" s="482"/>
      <c r="S57" s="482"/>
      <c r="T57" s="482"/>
      <c r="U57" s="482"/>
      <c r="V57" s="482"/>
      <c r="W57" s="482"/>
      <c r="X57" s="482"/>
    </row>
    <row r="58" spans="1:24" ht="15" customHeight="1">
      <c r="A58" s="458"/>
      <c r="B58" s="646"/>
      <c r="C58" s="643" t="s">
        <v>1803</v>
      </c>
      <c r="D58" s="643"/>
      <c r="E58" s="643"/>
      <c r="F58" s="643"/>
      <c r="G58" s="644"/>
      <c r="H58" s="470" t="s">
        <v>1804</v>
      </c>
      <c r="I58" s="478">
        <v>8193.4393876000013</v>
      </c>
      <c r="J58" s="482"/>
      <c r="K58" s="482"/>
      <c r="L58" s="482"/>
      <c r="M58" s="482"/>
      <c r="N58" s="482"/>
      <c r="O58" s="482"/>
      <c r="P58" s="482"/>
      <c r="Q58" s="482"/>
      <c r="R58" s="482"/>
      <c r="S58" s="482"/>
      <c r="T58" s="482"/>
      <c r="U58" s="482"/>
      <c r="V58" s="482"/>
      <c r="W58" s="482"/>
      <c r="X58" s="482"/>
    </row>
    <row r="59" spans="1:24" ht="15" customHeight="1">
      <c r="B59" s="641" t="s">
        <v>1805</v>
      </c>
      <c r="C59" s="641"/>
      <c r="D59" s="641"/>
      <c r="E59" s="641"/>
      <c r="F59" s="641"/>
      <c r="G59" s="642"/>
      <c r="H59" s="474" t="s">
        <v>1806</v>
      </c>
      <c r="I59" s="478">
        <v>56693.090087736731</v>
      </c>
      <c r="J59" s="482"/>
      <c r="K59" s="482"/>
      <c r="L59" s="482"/>
      <c r="M59" s="482"/>
      <c r="N59" s="482"/>
      <c r="O59" s="482"/>
      <c r="P59" s="482"/>
      <c r="Q59" s="482"/>
      <c r="R59" s="482"/>
      <c r="S59" s="482"/>
      <c r="T59" s="482"/>
      <c r="U59" s="482"/>
      <c r="V59" s="482"/>
      <c r="W59" s="482"/>
      <c r="X59" s="482"/>
    </row>
  </sheetData>
  <mergeCells count="66">
    <mergeCell ref="B2:X2"/>
    <mergeCell ref="I4:X4"/>
    <mergeCell ref="I5:I8"/>
    <mergeCell ref="J5:N5"/>
    <mergeCell ref="O5:S5"/>
    <mergeCell ref="T5:X5"/>
    <mergeCell ref="J6:N6"/>
    <mergeCell ref="O6:S6"/>
    <mergeCell ref="T6:X6"/>
    <mergeCell ref="K7:N7"/>
    <mergeCell ref="P7:S7"/>
    <mergeCell ref="U7:X7"/>
    <mergeCell ref="B10:B41"/>
    <mergeCell ref="C10:G10"/>
    <mergeCell ref="C11:C39"/>
    <mergeCell ref="D11:G11"/>
    <mergeCell ref="D12:D28"/>
    <mergeCell ref="E12:G12"/>
    <mergeCell ref="E13:E15"/>
    <mergeCell ref="F13:G13"/>
    <mergeCell ref="F14:G14"/>
    <mergeCell ref="F15:G15"/>
    <mergeCell ref="E16:G16"/>
    <mergeCell ref="E17:E28"/>
    <mergeCell ref="F17:G17"/>
    <mergeCell ref="F18:F20"/>
    <mergeCell ref="F21:G21"/>
    <mergeCell ref="F22:F24"/>
    <mergeCell ref="F25:G25"/>
    <mergeCell ref="D37:G38"/>
    <mergeCell ref="F26:F28"/>
    <mergeCell ref="D29:G29"/>
    <mergeCell ref="D30:D32"/>
    <mergeCell ref="E30:G30"/>
    <mergeCell ref="E31:G31"/>
    <mergeCell ref="E32:G32"/>
    <mergeCell ref="D33:G33"/>
    <mergeCell ref="D34:D36"/>
    <mergeCell ref="E34:G34"/>
    <mergeCell ref="E35:G35"/>
    <mergeCell ref="E36:G36"/>
    <mergeCell ref="C51:G51"/>
    <mergeCell ref="E39:G39"/>
    <mergeCell ref="C40:G40"/>
    <mergeCell ref="C41:G41"/>
    <mergeCell ref="B42:B54"/>
    <mergeCell ref="C42:G42"/>
    <mergeCell ref="C43:C45"/>
    <mergeCell ref="D43:G43"/>
    <mergeCell ref="D44:G44"/>
    <mergeCell ref="D45:G45"/>
    <mergeCell ref="C46:G46"/>
    <mergeCell ref="C47:C49"/>
    <mergeCell ref="D47:G47"/>
    <mergeCell ref="D48:G48"/>
    <mergeCell ref="D49:G49"/>
    <mergeCell ref="C50:G50"/>
    <mergeCell ref="B59:G59"/>
    <mergeCell ref="C52:G52"/>
    <mergeCell ref="C53:G53"/>
    <mergeCell ref="C54:G54"/>
    <mergeCell ref="B55:B58"/>
    <mergeCell ref="C55:G55"/>
    <mergeCell ref="C56:G56"/>
    <mergeCell ref="C57:G57"/>
    <mergeCell ref="C58:G58"/>
  </mergeCells>
  <pageMargins left="0.7" right="0.7" top="0.75" bottom="0.75" header="0.3" footer="0.3"/>
  <headerFooter>
    <oddFooter>&amp;C_x000D_&amp;1#&amp;"Calibri"&amp;10&amp;K000000 Internal Information</oddFooter>
  </headerFooter>
  <drawing r:id="rId1"/>
  <legacyDrawing r:id="rId2"/>
  <controls>
    <mc:AlternateContent xmlns:mc="http://schemas.openxmlformats.org/markup-compatibility/2006">
      <mc:Choice Requires="x14">
        <control shapeId="8193" r:id="rId3" name="aguWaterMark">
          <controlPr defaultSize="0" disabled="1" autoLine="0" r:id="rId4">
            <anchor moveWithCells="1">
              <from>
                <xdr:col>1</xdr:col>
                <xdr:colOff>0</xdr:colOff>
                <xdr:row>3</xdr:row>
                <xdr:rowOff>0</xdr:rowOff>
              </from>
              <to>
                <xdr:col>1</xdr:col>
                <xdr:colOff>1264920</xdr:colOff>
                <xdr:row>3</xdr:row>
                <xdr:rowOff>228600</xdr:rowOff>
              </to>
            </anchor>
          </controlPr>
        </control>
      </mc:Choice>
      <mc:Fallback>
        <control shapeId="8193" r:id="rId3" name="aguWaterMark"/>
      </mc:Fallback>
    </mc:AlternateContent>
  </control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1858F-AD42-4776-9309-509860C3C69D}">
  <sheetPr codeName="Sheet10"/>
  <dimension ref="A1:AN26"/>
  <sheetViews>
    <sheetView showGridLines="0" showRowColHeaders="0" zoomScale="70" zoomScaleNormal="70" workbookViewId="0">
      <pane xSplit="7" ySplit="9" topLeftCell="H10" activePane="bottomRight" state="frozen"/>
      <selection activeCell="E21" sqref="E21:F21"/>
      <selection pane="topRight" activeCell="E21" sqref="E21:F21"/>
      <selection pane="bottomLeft" activeCell="E21" sqref="E21:F21"/>
      <selection pane="bottomRight" activeCell="G9" sqref="G9"/>
    </sheetView>
  </sheetViews>
  <sheetFormatPr defaultRowHeight="14.4"/>
  <cols>
    <col min="1" max="1" width="0.88671875" customWidth="1"/>
    <col min="2" max="2" width="4.6640625" bestFit="1" customWidth="1"/>
    <col min="3" max="3" width="23.88671875" bestFit="1" customWidth="1"/>
    <col min="4" max="4" width="16.88671875" bestFit="1" customWidth="1"/>
    <col min="5" max="5" width="24.6640625" customWidth="1"/>
    <col min="6" max="6" width="24.5546875" bestFit="1" customWidth="1"/>
    <col min="7" max="7" width="8.33203125" customWidth="1"/>
    <col min="8" max="39" width="25.6640625" customWidth="1"/>
    <col min="40" max="40" width="9.109375" customWidth="1"/>
  </cols>
  <sheetData>
    <row r="1" spans="1:40" ht="4.5" customHeight="1">
      <c r="A1" s="458"/>
      <c r="B1" s="458"/>
      <c r="C1" s="458"/>
      <c r="D1" s="458"/>
      <c r="E1" s="458"/>
      <c r="F1" s="458"/>
      <c r="G1" s="458"/>
      <c r="H1" s="458"/>
      <c r="I1" s="458"/>
      <c r="J1" s="458"/>
      <c r="K1" s="458"/>
      <c r="L1" s="458"/>
      <c r="M1" s="458"/>
      <c r="N1" s="458"/>
      <c r="O1" s="458"/>
      <c r="P1" s="458"/>
      <c r="Q1" s="458"/>
      <c r="R1" s="458"/>
      <c r="S1" s="458"/>
      <c r="T1" s="458"/>
      <c r="U1" s="458"/>
      <c r="V1" s="458"/>
    </row>
    <row r="2" spans="1:40" s="459" customFormat="1" ht="27.75" customHeight="1">
      <c r="A2" s="254"/>
      <c r="B2" s="499" t="s">
        <v>1807</v>
      </c>
      <c r="C2" s="500"/>
      <c r="D2" s="500"/>
      <c r="E2" s="500"/>
      <c r="F2" s="500"/>
      <c r="G2" s="500"/>
      <c r="H2" s="500"/>
      <c r="I2" s="500"/>
      <c r="J2" s="500"/>
      <c r="K2" s="500"/>
      <c r="L2" s="500"/>
      <c r="M2" s="500"/>
      <c r="N2" s="500"/>
      <c r="O2" s="500"/>
      <c r="P2" s="500"/>
      <c r="Q2" s="500"/>
      <c r="R2" s="500"/>
      <c r="S2" s="500"/>
      <c r="T2" s="500"/>
      <c r="U2" s="500"/>
      <c r="V2" s="500"/>
      <c r="W2" s="500"/>
      <c r="X2" s="500"/>
      <c r="Y2" s="499"/>
      <c r="Z2" s="500"/>
      <c r="AA2" s="500"/>
      <c r="AB2" s="500"/>
      <c r="AC2" s="500"/>
      <c r="AD2" s="500"/>
      <c r="AE2" s="500"/>
      <c r="AF2" s="500"/>
      <c r="AG2" s="500"/>
      <c r="AH2" s="500"/>
      <c r="AI2" s="500"/>
      <c r="AJ2" s="500"/>
      <c r="AK2" s="500"/>
      <c r="AL2" s="500"/>
      <c r="AM2" s="500"/>
      <c r="AN2" s="254"/>
    </row>
    <row r="3" spans="1:40" s="459" customFormat="1">
      <c r="A3" s="254"/>
      <c r="B3" s="666"/>
      <c r="C3" s="666"/>
      <c r="D3" s="666"/>
      <c r="E3" s="254"/>
      <c r="F3" s="254"/>
      <c r="G3" s="254"/>
      <c r="H3" s="254"/>
      <c r="I3" s="254"/>
      <c r="J3" s="254"/>
      <c r="K3" s="254"/>
      <c r="L3" s="254"/>
      <c r="M3" s="254"/>
      <c r="N3" s="254"/>
      <c r="O3" s="254"/>
      <c r="P3" s="254"/>
      <c r="Q3" s="254"/>
      <c r="R3" s="254"/>
      <c r="S3" s="254"/>
      <c r="T3" s="254"/>
      <c r="U3" s="254"/>
      <c r="V3" s="254"/>
      <c r="W3" s="254"/>
    </row>
    <row r="4" spans="1:40" s="459" customFormat="1" ht="30" customHeight="1">
      <c r="A4" s="254"/>
      <c r="B4" s="460"/>
      <c r="C4" s="475"/>
      <c r="D4" s="475"/>
      <c r="E4" s="475"/>
      <c r="F4" s="475"/>
      <c r="G4" s="461"/>
      <c r="H4" s="645" t="s">
        <v>1808</v>
      </c>
      <c r="I4" s="667"/>
      <c r="J4" s="667"/>
      <c r="K4" s="667"/>
      <c r="L4" s="667"/>
      <c r="M4" s="667"/>
      <c r="N4" s="667"/>
      <c r="O4" s="667"/>
      <c r="P4" s="667"/>
      <c r="Q4" s="667"/>
      <c r="R4" s="667"/>
      <c r="S4" s="667"/>
      <c r="T4" s="667"/>
      <c r="U4" s="667"/>
      <c r="V4" s="667"/>
      <c r="W4" s="664"/>
      <c r="X4" s="645" t="s">
        <v>1809</v>
      </c>
      <c r="Y4" s="667"/>
      <c r="Z4" s="667"/>
      <c r="AA4" s="667"/>
      <c r="AB4" s="667"/>
      <c r="AC4" s="667"/>
      <c r="AD4" s="667"/>
      <c r="AE4" s="667"/>
      <c r="AF4" s="667"/>
      <c r="AG4" s="667"/>
      <c r="AH4" s="667"/>
      <c r="AI4" s="667"/>
      <c r="AJ4" s="667"/>
      <c r="AK4" s="667"/>
      <c r="AL4" s="667"/>
      <c r="AM4" s="664"/>
    </row>
    <row r="5" spans="1:40" s="459" customFormat="1" ht="28.8">
      <c r="A5" s="254"/>
      <c r="B5" s="463"/>
      <c r="C5" s="464"/>
      <c r="D5" s="464"/>
      <c r="E5" s="464"/>
      <c r="F5" s="464"/>
      <c r="G5" s="464"/>
      <c r="H5" s="645" t="s">
        <v>1722</v>
      </c>
      <c r="I5" s="667"/>
      <c r="J5" s="667"/>
      <c r="K5" s="667"/>
      <c r="L5" s="668"/>
      <c r="M5" s="645" t="s">
        <v>1723</v>
      </c>
      <c r="N5" s="667"/>
      <c r="O5" s="667"/>
      <c r="P5" s="667"/>
      <c r="Q5" s="668"/>
      <c r="R5" s="669" t="s">
        <v>1724</v>
      </c>
      <c r="S5" s="670"/>
      <c r="T5" s="670"/>
      <c r="U5" s="670"/>
      <c r="V5" s="670"/>
      <c r="W5" s="462" t="s">
        <v>1810</v>
      </c>
      <c r="X5" s="667" t="s">
        <v>1722</v>
      </c>
      <c r="Y5" s="667"/>
      <c r="Z5" s="667"/>
      <c r="AA5" s="667"/>
      <c r="AB5" s="668"/>
      <c r="AC5" s="645" t="s">
        <v>1723</v>
      </c>
      <c r="AD5" s="667"/>
      <c r="AE5" s="667"/>
      <c r="AF5" s="667"/>
      <c r="AG5" s="668"/>
      <c r="AH5" s="669" t="s">
        <v>1724</v>
      </c>
      <c r="AI5" s="670"/>
      <c r="AJ5" s="670"/>
      <c r="AK5" s="670"/>
      <c r="AL5" s="670"/>
      <c r="AM5" s="462" t="s">
        <v>1811</v>
      </c>
    </row>
    <row r="6" spans="1:40" s="459" customFormat="1" ht="30" customHeight="1">
      <c r="A6" s="254"/>
      <c r="B6" s="463"/>
      <c r="C6" s="464"/>
      <c r="D6" s="464"/>
      <c r="E6" s="464"/>
      <c r="F6" s="464"/>
      <c r="G6" s="464"/>
      <c r="H6" s="646" t="s">
        <v>1812</v>
      </c>
      <c r="I6" s="660"/>
      <c r="J6" s="660"/>
      <c r="K6" s="660"/>
      <c r="L6" s="660"/>
      <c r="M6" s="660"/>
      <c r="N6" s="660"/>
      <c r="O6" s="660"/>
      <c r="P6" s="660"/>
      <c r="Q6" s="660"/>
      <c r="R6" s="660"/>
      <c r="S6" s="660"/>
      <c r="T6" s="660"/>
      <c r="U6" s="660"/>
      <c r="V6" s="664"/>
      <c r="W6" s="657"/>
      <c r="X6" s="646" t="s">
        <v>1813</v>
      </c>
      <c r="Y6" s="660"/>
      <c r="Z6" s="660"/>
      <c r="AA6" s="660"/>
      <c r="AB6" s="660"/>
      <c r="AC6" s="660"/>
      <c r="AD6" s="660"/>
      <c r="AE6" s="660"/>
      <c r="AF6" s="660"/>
      <c r="AG6" s="660"/>
      <c r="AH6" s="660"/>
      <c r="AI6" s="660"/>
      <c r="AJ6" s="660"/>
      <c r="AK6" s="660"/>
      <c r="AL6" s="664"/>
      <c r="AM6" s="657"/>
    </row>
    <row r="7" spans="1:40" s="459" customFormat="1" ht="30" customHeight="1">
      <c r="A7" s="254"/>
      <c r="B7" s="463"/>
      <c r="C7" s="464"/>
      <c r="D7" s="464"/>
      <c r="E7" s="464"/>
      <c r="F7" s="464"/>
      <c r="G7" s="464"/>
      <c r="H7" s="659"/>
      <c r="I7" s="646" t="s">
        <v>1814</v>
      </c>
      <c r="J7" s="660"/>
      <c r="K7" s="660"/>
      <c r="L7" s="664"/>
      <c r="M7" s="463"/>
      <c r="N7" s="646" t="s">
        <v>1814</v>
      </c>
      <c r="O7" s="660"/>
      <c r="P7" s="660"/>
      <c r="Q7" s="664"/>
      <c r="R7" s="463"/>
      <c r="S7" s="646" t="s">
        <v>1814</v>
      </c>
      <c r="T7" s="660"/>
      <c r="U7" s="660"/>
      <c r="V7" s="664"/>
      <c r="W7" s="657"/>
      <c r="X7" s="659"/>
      <c r="Y7" s="646" t="s">
        <v>1814</v>
      </c>
      <c r="Z7" s="660"/>
      <c r="AA7" s="660"/>
      <c r="AB7" s="664"/>
      <c r="AC7" s="463"/>
      <c r="AD7" s="646" t="s">
        <v>1814</v>
      </c>
      <c r="AE7" s="660"/>
      <c r="AF7" s="660"/>
      <c r="AG7" s="664"/>
      <c r="AH7" s="463"/>
      <c r="AI7" s="646" t="s">
        <v>1814</v>
      </c>
      <c r="AJ7" s="660"/>
      <c r="AK7" s="660"/>
      <c r="AL7" s="664"/>
      <c r="AM7" s="657"/>
    </row>
    <row r="8" spans="1:40" s="459" customFormat="1" ht="28.8">
      <c r="A8" s="254"/>
      <c r="B8" s="463"/>
      <c r="C8" s="464"/>
      <c r="D8" s="464"/>
      <c r="E8" s="464"/>
      <c r="F8" s="464"/>
      <c r="G8" s="464"/>
      <c r="H8" s="654"/>
      <c r="I8" s="463"/>
      <c r="J8" s="465" t="s">
        <v>1727</v>
      </c>
      <c r="K8" s="465" t="s">
        <v>1728</v>
      </c>
      <c r="L8" s="476" t="s">
        <v>1729</v>
      </c>
      <c r="M8" s="464"/>
      <c r="N8" s="463"/>
      <c r="O8" s="465" t="s">
        <v>1727</v>
      </c>
      <c r="P8" s="477" t="s">
        <v>1730</v>
      </c>
      <c r="Q8" s="476" t="s">
        <v>1729</v>
      </c>
      <c r="R8" s="464"/>
      <c r="S8" s="463"/>
      <c r="T8" s="465" t="s">
        <v>1727</v>
      </c>
      <c r="U8" s="465" t="s">
        <v>1731</v>
      </c>
      <c r="V8" s="476" t="s">
        <v>1729</v>
      </c>
      <c r="W8" s="658"/>
      <c r="X8" s="654"/>
      <c r="Y8" s="464"/>
      <c r="Z8" s="465" t="s">
        <v>1727</v>
      </c>
      <c r="AA8" s="465" t="s">
        <v>1728</v>
      </c>
      <c r="AB8" s="476" t="s">
        <v>1729</v>
      </c>
      <c r="AC8" s="464"/>
      <c r="AD8" s="463"/>
      <c r="AE8" s="465" t="s">
        <v>1727</v>
      </c>
      <c r="AF8" s="477" t="s">
        <v>1730</v>
      </c>
      <c r="AG8" s="476" t="s">
        <v>1729</v>
      </c>
      <c r="AH8" s="464"/>
      <c r="AI8" s="463"/>
      <c r="AJ8" s="465" t="s">
        <v>1727</v>
      </c>
      <c r="AK8" s="465" t="s">
        <v>1731</v>
      </c>
      <c r="AL8" s="476" t="s">
        <v>1729</v>
      </c>
      <c r="AM8" s="658"/>
    </row>
    <row r="9" spans="1:40">
      <c r="A9" s="458"/>
      <c r="B9" s="466"/>
      <c r="C9" s="464"/>
      <c r="D9" s="464"/>
      <c r="E9" s="464"/>
      <c r="F9" s="464"/>
      <c r="G9" s="467" t="s">
        <v>1712</v>
      </c>
      <c r="H9" s="468" t="s">
        <v>1713</v>
      </c>
      <c r="I9" s="469" t="s">
        <v>1714</v>
      </c>
      <c r="J9" s="469" t="s">
        <v>1715</v>
      </c>
      <c r="K9" s="469" t="s">
        <v>1716</v>
      </c>
      <c r="L9" s="469" t="s">
        <v>1732</v>
      </c>
      <c r="M9" s="469" t="s">
        <v>1733</v>
      </c>
      <c r="N9" s="469" t="s">
        <v>1734</v>
      </c>
      <c r="O9" s="469" t="s">
        <v>1735</v>
      </c>
      <c r="P9" s="469" t="s">
        <v>1736</v>
      </c>
      <c r="Q9" s="469" t="s">
        <v>1737</v>
      </c>
      <c r="R9" s="469" t="s">
        <v>1738</v>
      </c>
      <c r="S9" s="469" t="s">
        <v>1739</v>
      </c>
      <c r="T9" s="469" t="s">
        <v>1740</v>
      </c>
      <c r="U9" s="469" t="s">
        <v>1741</v>
      </c>
      <c r="V9" s="470" t="s">
        <v>1742</v>
      </c>
      <c r="W9" s="486" t="s">
        <v>1743</v>
      </c>
      <c r="X9" s="469" t="s">
        <v>1751</v>
      </c>
      <c r="Y9" s="469" t="s">
        <v>1752</v>
      </c>
      <c r="Z9" s="469" t="s">
        <v>1753</v>
      </c>
      <c r="AA9" s="469" t="s">
        <v>1755</v>
      </c>
      <c r="AB9" s="469" t="s">
        <v>1756</v>
      </c>
      <c r="AC9" s="469" t="s">
        <v>1757</v>
      </c>
      <c r="AD9" s="469" t="s">
        <v>1758</v>
      </c>
      <c r="AE9" s="469" t="s">
        <v>1759</v>
      </c>
      <c r="AF9" s="469" t="s">
        <v>1761</v>
      </c>
      <c r="AG9" s="469" t="s">
        <v>1763</v>
      </c>
      <c r="AH9" s="469" t="s">
        <v>1765</v>
      </c>
      <c r="AI9" s="469" t="s">
        <v>1767</v>
      </c>
      <c r="AJ9" s="469" t="s">
        <v>1768</v>
      </c>
      <c r="AK9" s="469" t="s">
        <v>1770</v>
      </c>
      <c r="AL9" s="470" t="s">
        <v>1772</v>
      </c>
      <c r="AM9" s="471" t="s">
        <v>1774</v>
      </c>
    </row>
    <row r="10" spans="1:40" ht="15" customHeight="1">
      <c r="A10" s="458"/>
      <c r="B10" s="665" t="s">
        <v>1815</v>
      </c>
      <c r="C10" s="647"/>
      <c r="D10" s="647"/>
      <c r="E10" s="647"/>
      <c r="F10" s="648"/>
      <c r="G10" s="470" t="s">
        <v>1713</v>
      </c>
      <c r="H10" s="492">
        <v>0.87439166000000001</v>
      </c>
      <c r="I10" s="493">
        <v>2.8852000000000001E-4</v>
      </c>
      <c r="J10" s="493">
        <v>2.0226E-4</v>
      </c>
      <c r="K10" s="493">
        <v>2.9999999999999999E-7</v>
      </c>
      <c r="L10" s="493">
        <v>9.0290000000000005E-5</v>
      </c>
      <c r="M10" s="493"/>
      <c r="N10" s="493"/>
      <c r="O10" s="493"/>
      <c r="P10" s="493"/>
      <c r="Q10" s="493"/>
      <c r="R10" s="493">
        <v>0.87439166000000001</v>
      </c>
      <c r="S10" s="493">
        <v>2.6478999999999999E-4</v>
      </c>
      <c r="T10" s="493">
        <v>1.8562E-4</v>
      </c>
      <c r="U10" s="493">
        <v>2.9999999999999999E-7</v>
      </c>
      <c r="V10" s="493">
        <v>9.0290000000000005E-5</v>
      </c>
      <c r="W10" s="493">
        <v>0.85547728000000001</v>
      </c>
      <c r="X10" s="493"/>
      <c r="Y10" s="493"/>
      <c r="Z10" s="493"/>
      <c r="AA10" s="493"/>
      <c r="AB10" s="493"/>
      <c r="AC10" s="493"/>
      <c r="AD10" s="493"/>
      <c r="AE10" s="493"/>
      <c r="AF10" s="493"/>
      <c r="AG10" s="493"/>
      <c r="AH10" s="493"/>
      <c r="AI10" s="493"/>
      <c r="AJ10" s="493"/>
      <c r="AK10" s="493"/>
      <c r="AL10" s="493"/>
      <c r="AM10" s="493">
        <v>0.85547728000000001</v>
      </c>
    </row>
    <row r="11" spans="1:40" ht="15" customHeight="1">
      <c r="A11" s="458"/>
      <c r="B11" s="659"/>
      <c r="C11" s="643" t="s">
        <v>1745</v>
      </c>
      <c r="D11" s="643"/>
      <c r="E11" s="643"/>
      <c r="F11" s="644"/>
      <c r="G11" s="470" t="s">
        <v>1714</v>
      </c>
      <c r="H11" s="492">
        <v>0.87439146999999995</v>
      </c>
      <c r="I11" s="493">
        <v>2.8852000000000001E-4</v>
      </c>
      <c r="J11" s="493">
        <v>2.0226E-4</v>
      </c>
      <c r="K11" s="493">
        <v>2.9999999999999999E-7</v>
      </c>
      <c r="L11" s="493">
        <v>9.0290000000000005E-5</v>
      </c>
      <c r="M11" s="493"/>
      <c r="N11" s="493"/>
      <c r="O11" s="493"/>
      <c r="P11" s="493"/>
      <c r="Q11" s="493"/>
      <c r="R11" s="493">
        <v>0.87439146999999995</v>
      </c>
      <c r="S11" s="493">
        <v>2.6478999999999999E-4</v>
      </c>
      <c r="T11" s="493">
        <v>1.8562E-4</v>
      </c>
      <c r="U11" s="493">
        <v>2.9999999999999999E-7</v>
      </c>
      <c r="V11" s="493">
        <v>9.0290000000000005E-5</v>
      </c>
      <c r="W11" s="493"/>
      <c r="X11" s="493"/>
      <c r="Y11" s="493"/>
      <c r="Z11" s="493"/>
      <c r="AA11" s="493"/>
      <c r="AB11" s="493"/>
      <c r="AC11" s="493"/>
      <c r="AD11" s="493"/>
      <c r="AE11" s="493"/>
      <c r="AF11" s="493"/>
      <c r="AG11" s="493"/>
      <c r="AH11" s="493"/>
      <c r="AI11" s="493"/>
      <c r="AJ11" s="493"/>
      <c r="AK11" s="493"/>
      <c r="AL11" s="493"/>
      <c r="AM11" s="493"/>
    </row>
    <row r="12" spans="1:40" ht="15" customHeight="1">
      <c r="A12" s="458"/>
      <c r="B12" s="659"/>
      <c r="C12" s="651"/>
      <c r="D12" s="643" t="s">
        <v>1612</v>
      </c>
      <c r="E12" s="643"/>
      <c r="F12" s="644"/>
      <c r="G12" s="470" t="s">
        <v>1715</v>
      </c>
      <c r="H12" s="492">
        <v>3.9454299999999998E-2</v>
      </c>
      <c r="I12" s="493">
        <v>5.1615899999999998E-3</v>
      </c>
      <c r="J12" s="493">
        <v>3.6183600000000002E-3</v>
      </c>
      <c r="K12" s="493">
        <v>5.3299999999999998E-6</v>
      </c>
      <c r="L12" s="493">
        <v>1.61531E-3</v>
      </c>
      <c r="M12" s="493"/>
      <c r="N12" s="493"/>
      <c r="O12" s="493"/>
      <c r="P12" s="493"/>
      <c r="Q12" s="493"/>
      <c r="R12" s="493">
        <v>3.9454299999999998E-2</v>
      </c>
      <c r="S12" s="493"/>
      <c r="T12" s="493"/>
      <c r="U12" s="493"/>
      <c r="V12" s="493"/>
      <c r="W12" s="493"/>
      <c r="X12" s="493"/>
      <c r="Y12" s="493"/>
      <c r="Z12" s="493"/>
      <c r="AA12" s="493"/>
      <c r="AB12" s="493"/>
      <c r="AC12" s="493"/>
      <c r="AD12" s="493"/>
      <c r="AE12" s="493"/>
      <c r="AF12" s="493"/>
      <c r="AG12" s="493"/>
      <c r="AH12" s="493"/>
      <c r="AI12" s="493"/>
      <c r="AJ12" s="493"/>
      <c r="AK12" s="493"/>
      <c r="AL12" s="493"/>
      <c r="AM12" s="493"/>
    </row>
    <row r="13" spans="1:40" ht="15" customHeight="1">
      <c r="A13" s="458"/>
      <c r="B13" s="659"/>
      <c r="C13" s="649"/>
      <c r="D13" s="651"/>
      <c r="E13" s="647" t="s">
        <v>345</v>
      </c>
      <c r="F13" s="648"/>
      <c r="G13" s="470" t="s">
        <v>1716</v>
      </c>
      <c r="H13" s="492">
        <v>0.11030361</v>
      </c>
      <c r="I13" s="493">
        <v>1.4430409999999999E-2</v>
      </c>
      <c r="J13" s="493">
        <v>1.011596E-2</v>
      </c>
      <c r="K13" s="493">
        <v>1.491E-5</v>
      </c>
      <c r="L13" s="493">
        <v>4.5159700000000002E-3</v>
      </c>
      <c r="M13" s="493"/>
      <c r="N13" s="493"/>
      <c r="O13" s="493"/>
      <c r="P13" s="493"/>
      <c r="Q13" s="493"/>
      <c r="R13" s="493">
        <v>0.11030361</v>
      </c>
      <c r="S13" s="493">
        <v>2.6478999999999999E-4</v>
      </c>
      <c r="T13" s="493">
        <v>1.8562E-4</v>
      </c>
      <c r="U13" s="493">
        <v>2.9999999999999999E-7</v>
      </c>
      <c r="V13" s="493">
        <v>9.0290000000000005E-5</v>
      </c>
      <c r="W13" s="493"/>
      <c r="X13" s="493"/>
      <c r="Y13" s="493"/>
      <c r="Z13" s="493"/>
      <c r="AA13" s="493"/>
      <c r="AB13" s="493"/>
      <c r="AC13" s="493"/>
      <c r="AD13" s="493"/>
      <c r="AE13" s="493"/>
      <c r="AF13" s="493"/>
      <c r="AG13" s="493"/>
      <c r="AH13" s="493"/>
      <c r="AI13" s="493"/>
      <c r="AJ13" s="493"/>
      <c r="AK13" s="493"/>
      <c r="AL13" s="493"/>
      <c r="AM13" s="493"/>
    </row>
    <row r="14" spans="1:40" ht="15" customHeight="1">
      <c r="A14" s="458"/>
      <c r="B14" s="659"/>
      <c r="C14" s="649"/>
      <c r="D14" s="649"/>
      <c r="E14" s="643" t="s">
        <v>346</v>
      </c>
      <c r="F14" s="649"/>
      <c r="G14" s="470" t="s">
        <v>1732</v>
      </c>
      <c r="H14" s="492"/>
      <c r="I14" s="493"/>
      <c r="J14" s="493"/>
      <c r="K14" s="493"/>
      <c r="L14" s="493"/>
      <c r="M14" s="493"/>
      <c r="N14" s="493"/>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493"/>
      <c r="AL14" s="493"/>
      <c r="AM14" s="493"/>
    </row>
    <row r="15" spans="1:40" ht="15" customHeight="1">
      <c r="A15" s="458"/>
      <c r="B15" s="659"/>
      <c r="C15" s="649"/>
      <c r="D15" s="649"/>
      <c r="E15" s="654"/>
      <c r="F15" s="464" t="s">
        <v>1748</v>
      </c>
      <c r="G15" s="470" t="s">
        <v>1733</v>
      </c>
      <c r="H15" s="492"/>
      <c r="I15" s="493"/>
      <c r="J15" s="493"/>
      <c r="K15" s="493"/>
      <c r="L15" s="493"/>
      <c r="M15" s="493"/>
      <c r="N15" s="493"/>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493"/>
      <c r="AL15" s="493"/>
      <c r="AM15" s="493"/>
    </row>
    <row r="16" spans="1:40" ht="30" customHeight="1">
      <c r="A16" s="458"/>
      <c r="B16" s="659"/>
      <c r="C16" s="649"/>
      <c r="D16" s="649"/>
      <c r="E16" s="655"/>
      <c r="F16" s="475" t="s">
        <v>1816</v>
      </c>
      <c r="G16" s="470" t="s">
        <v>1734</v>
      </c>
      <c r="H16" s="492"/>
      <c r="I16" s="493"/>
      <c r="J16" s="493"/>
      <c r="K16" s="493"/>
      <c r="L16" s="493"/>
      <c r="M16" s="493"/>
      <c r="N16" s="493"/>
      <c r="O16" s="493"/>
      <c r="P16" s="493"/>
      <c r="Q16" s="493"/>
      <c r="R16" s="493"/>
      <c r="S16" s="493"/>
      <c r="T16" s="493"/>
      <c r="U16" s="493"/>
      <c r="V16" s="493"/>
      <c r="W16" s="493"/>
      <c r="X16" s="493"/>
      <c r="Y16" s="493"/>
      <c r="Z16" s="493"/>
      <c r="AA16" s="493"/>
      <c r="AB16" s="493"/>
      <c r="AC16" s="493"/>
      <c r="AD16" s="493"/>
      <c r="AE16" s="493"/>
      <c r="AF16" s="493"/>
      <c r="AG16" s="493"/>
      <c r="AH16" s="493"/>
      <c r="AI16" s="493"/>
      <c r="AJ16" s="493"/>
      <c r="AK16" s="493"/>
      <c r="AL16" s="493"/>
      <c r="AM16" s="493"/>
    </row>
    <row r="17" spans="1:39" ht="30" customHeight="1">
      <c r="A17" s="458"/>
      <c r="B17" s="659"/>
      <c r="C17" s="649"/>
      <c r="D17" s="644"/>
      <c r="E17" s="643"/>
      <c r="F17" s="475" t="s">
        <v>1750</v>
      </c>
      <c r="G17" s="470" t="s">
        <v>1735</v>
      </c>
      <c r="H17" s="492"/>
      <c r="I17" s="493"/>
      <c r="J17" s="493"/>
      <c r="K17" s="493"/>
      <c r="L17" s="493"/>
      <c r="M17" s="493"/>
      <c r="N17" s="493"/>
      <c r="O17" s="493"/>
      <c r="P17" s="493"/>
      <c r="Q17" s="493"/>
      <c r="R17" s="493">
        <v>0</v>
      </c>
      <c r="S17" s="493"/>
      <c r="T17" s="493"/>
      <c r="U17" s="493"/>
      <c r="V17" s="493"/>
      <c r="W17" s="493"/>
      <c r="X17" s="493"/>
      <c r="Y17" s="493"/>
      <c r="Z17" s="493"/>
      <c r="AA17" s="493"/>
      <c r="AB17" s="493"/>
      <c r="AC17" s="493"/>
      <c r="AD17" s="493"/>
      <c r="AE17" s="493"/>
      <c r="AF17" s="493"/>
      <c r="AG17" s="493"/>
      <c r="AH17" s="493"/>
      <c r="AI17" s="493"/>
      <c r="AJ17" s="493"/>
      <c r="AK17" s="493"/>
      <c r="AL17" s="493"/>
      <c r="AM17" s="493"/>
    </row>
    <row r="18" spans="1:39" ht="15" customHeight="1">
      <c r="A18" s="458"/>
      <c r="B18" s="659"/>
      <c r="C18" s="649"/>
      <c r="D18" s="643" t="s">
        <v>1817</v>
      </c>
      <c r="E18" s="643"/>
      <c r="F18" s="644"/>
      <c r="G18" s="470" t="s">
        <v>1736</v>
      </c>
      <c r="H18" s="492">
        <v>0</v>
      </c>
      <c r="I18" s="493"/>
      <c r="J18" s="493"/>
      <c r="K18" s="493"/>
      <c r="L18" s="493"/>
      <c r="M18" s="493"/>
      <c r="N18" s="493"/>
      <c r="O18" s="493"/>
      <c r="P18" s="493"/>
      <c r="Q18" s="493"/>
      <c r="R18" s="493"/>
      <c r="S18" s="493"/>
      <c r="T18" s="493"/>
      <c r="U18" s="493"/>
      <c r="V18" s="493"/>
      <c r="W18" s="493">
        <v>2.7994500000000002E-3</v>
      </c>
      <c r="X18" s="493"/>
      <c r="Y18" s="493"/>
      <c r="Z18" s="493"/>
      <c r="AA18" s="493"/>
      <c r="AB18" s="493"/>
      <c r="AC18" s="493"/>
      <c r="AD18" s="493"/>
      <c r="AE18" s="493"/>
      <c r="AF18" s="493"/>
      <c r="AG18" s="493"/>
      <c r="AH18" s="493"/>
      <c r="AI18" s="493"/>
      <c r="AJ18" s="493"/>
      <c r="AK18" s="493"/>
      <c r="AL18" s="493"/>
      <c r="AM18" s="493"/>
    </row>
    <row r="19" spans="1:39" ht="15" customHeight="1">
      <c r="A19" s="458"/>
      <c r="B19" s="659"/>
      <c r="C19" s="649"/>
      <c r="D19" s="647" t="s">
        <v>349</v>
      </c>
      <c r="E19" s="647"/>
      <c r="F19" s="648"/>
      <c r="G19" s="470" t="s">
        <v>1737</v>
      </c>
      <c r="H19" s="492">
        <v>0.92732912999999995</v>
      </c>
      <c r="I19" s="493"/>
      <c r="J19" s="493"/>
      <c r="K19" s="493"/>
      <c r="L19" s="493"/>
      <c r="M19" s="494"/>
      <c r="N19" s="494"/>
      <c r="O19" s="494"/>
      <c r="P19" s="494"/>
      <c r="Q19" s="494"/>
      <c r="R19" s="493">
        <v>0.92732912999999995</v>
      </c>
      <c r="S19" s="493"/>
      <c r="T19" s="493"/>
      <c r="U19" s="493"/>
      <c r="V19" s="493"/>
      <c r="W19" s="493">
        <v>0.73840512999999997</v>
      </c>
      <c r="X19" s="493"/>
      <c r="Y19" s="493"/>
      <c r="Z19" s="493"/>
      <c r="AA19" s="493"/>
      <c r="AB19" s="493"/>
      <c r="AC19" s="494"/>
      <c r="AD19" s="494"/>
      <c r="AE19" s="494"/>
      <c r="AF19" s="494"/>
      <c r="AG19" s="494"/>
      <c r="AH19" s="493"/>
      <c r="AI19" s="493"/>
      <c r="AJ19" s="493"/>
      <c r="AK19" s="493"/>
      <c r="AL19" s="493"/>
      <c r="AM19" s="493"/>
    </row>
    <row r="20" spans="1:39" ht="30" customHeight="1">
      <c r="A20" s="458"/>
      <c r="B20" s="659"/>
      <c r="C20" s="649"/>
      <c r="D20" s="651"/>
      <c r="E20" s="643" t="s">
        <v>1760</v>
      </c>
      <c r="F20" s="644"/>
      <c r="G20" s="470" t="s">
        <v>1738</v>
      </c>
      <c r="H20" s="492">
        <v>1</v>
      </c>
      <c r="I20" s="493"/>
      <c r="J20" s="493"/>
      <c r="K20" s="493"/>
      <c r="L20" s="493"/>
      <c r="M20" s="494"/>
      <c r="N20" s="494"/>
      <c r="O20" s="494"/>
      <c r="P20" s="494"/>
      <c r="Q20" s="494"/>
      <c r="R20" s="493">
        <v>1</v>
      </c>
      <c r="S20" s="493"/>
      <c r="T20" s="493"/>
      <c r="U20" s="493"/>
      <c r="V20" s="493"/>
      <c r="W20" s="493"/>
      <c r="X20" s="493"/>
      <c r="Y20" s="493"/>
      <c r="Z20" s="493"/>
      <c r="AA20" s="493"/>
      <c r="AB20" s="493"/>
      <c r="AC20" s="494"/>
      <c r="AD20" s="494"/>
      <c r="AE20" s="494"/>
      <c r="AF20" s="494"/>
      <c r="AG20" s="494"/>
      <c r="AH20" s="493"/>
      <c r="AI20" s="493"/>
      <c r="AJ20" s="493"/>
      <c r="AK20" s="493"/>
      <c r="AL20" s="493"/>
      <c r="AM20" s="493"/>
    </row>
    <row r="21" spans="1:39" ht="15" customHeight="1">
      <c r="A21" s="458"/>
      <c r="B21" s="659"/>
      <c r="C21" s="649"/>
      <c r="D21" s="649"/>
      <c r="E21" s="643" t="s">
        <v>1762</v>
      </c>
      <c r="F21" s="644"/>
      <c r="G21" s="470" t="s">
        <v>1739</v>
      </c>
      <c r="H21" s="492"/>
      <c r="I21" s="493"/>
      <c r="J21" s="493"/>
      <c r="K21" s="493"/>
      <c r="L21" s="493"/>
      <c r="M21" s="494"/>
      <c r="N21" s="494"/>
      <c r="O21" s="494"/>
      <c r="P21" s="494"/>
      <c r="Q21" s="494"/>
      <c r="R21" s="493"/>
      <c r="S21" s="493"/>
      <c r="T21" s="493"/>
      <c r="U21" s="493"/>
      <c r="V21" s="493"/>
      <c r="W21" s="493"/>
      <c r="X21" s="493"/>
      <c r="Y21" s="493"/>
      <c r="Z21" s="493"/>
      <c r="AA21" s="493"/>
      <c r="AB21" s="493"/>
      <c r="AC21" s="494"/>
      <c r="AD21" s="494"/>
      <c r="AE21" s="494"/>
      <c r="AF21" s="494"/>
      <c r="AG21" s="494"/>
      <c r="AH21" s="493"/>
      <c r="AI21" s="493"/>
      <c r="AJ21" s="493"/>
      <c r="AK21" s="493"/>
      <c r="AL21" s="493"/>
      <c r="AM21" s="493"/>
    </row>
    <row r="22" spans="1:39" ht="15" customHeight="1">
      <c r="A22" s="458"/>
      <c r="B22" s="659"/>
      <c r="C22" s="649"/>
      <c r="D22" s="644"/>
      <c r="E22" s="643" t="s">
        <v>1764</v>
      </c>
      <c r="F22" s="644"/>
      <c r="G22" s="470" t="s">
        <v>1740</v>
      </c>
      <c r="H22" s="492">
        <v>1</v>
      </c>
      <c r="I22" s="493"/>
      <c r="J22" s="493"/>
      <c r="K22" s="493"/>
      <c r="L22" s="493"/>
      <c r="M22" s="494"/>
      <c r="N22" s="494"/>
      <c r="O22" s="494"/>
      <c r="P22" s="494"/>
      <c r="Q22" s="494"/>
      <c r="R22" s="493">
        <v>1</v>
      </c>
      <c r="S22" s="493"/>
      <c r="T22" s="493"/>
      <c r="U22" s="493"/>
      <c r="V22" s="493"/>
      <c r="W22" s="493"/>
      <c r="X22" s="493"/>
      <c r="Y22" s="493"/>
      <c r="Z22" s="493"/>
      <c r="AA22" s="493"/>
      <c r="AB22" s="493"/>
      <c r="AC22" s="494"/>
      <c r="AD22" s="494"/>
      <c r="AE22" s="494"/>
      <c r="AF22" s="494"/>
      <c r="AG22" s="494"/>
      <c r="AH22" s="493"/>
      <c r="AI22" s="493"/>
      <c r="AJ22" s="493"/>
      <c r="AK22" s="493"/>
      <c r="AL22" s="493"/>
      <c r="AM22" s="493"/>
    </row>
    <row r="23" spans="1:39" ht="15" customHeight="1">
      <c r="A23" s="458"/>
      <c r="B23" s="659"/>
      <c r="C23" s="649"/>
      <c r="D23" s="644" t="s">
        <v>1818</v>
      </c>
      <c r="E23" s="652"/>
      <c r="F23" s="652"/>
      <c r="G23" s="470" t="s">
        <v>1741</v>
      </c>
      <c r="H23" s="492"/>
      <c r="I23" s="493"/>
      <c r="J23" s="493"/>
      <c r="K23" s="493"/>
      <c r="L23" s="493"/>
      <c r="M23" s="494"/>
      <c r="N23" s="494"/>
      <c r="O23" s="494"/>
      <c r="P23" s="494"/>
      <c r="Q23" s="494"/>
      <c r="R23" s="493"/>
      <c r="S23" s="493"/>
      <c r="T23" s="493"/>
      <c r="U23" s="493"/>
      <c r="V23" s="493"/>
      <c r="W23" s="493"/>
      <c r="X23" s="493"/>
      <c r="Y23" s="493"/>
      <c r="Z23" s="493"/>
      <c r="AA23" s="493"/>
      <c r="AB23" s="493"/>
      <c r="AC23" s="494"/>
      <c r="AD23" s="494"/>
      <c r="AE23" s="494"/>
      <c r="AF23" s="494"/>
      <c r="AG23" s="494"/>
      <c r="AH23" s="493"/>
      <c r="AI23" s="493"/>
      <c r="AJ23" s="493"/>
      <c r="AK23" s="493"/>
      <c r="AL23" s="493"/>
      <c r="AM23" s="493"/>
    </row>
    <row r="24" spans="1:39">
      <c r="A24" s="458"/>
      <c r="B24" s="654"/>
      <c r="C24" s="644"/>
      <c r="D24" s="651"/>
      <c r="E24" s="653"/>
      <c r="F24" s="653"/>
      <c r="G24" s="470" t="s">
        <v>1742</v>
      </c>
      <c r="H24" s="492"/>
      <c r="I24" s="493"/>
      <c r="J24" s="493"/>
      <c r="K24" s="493"/>
      <c r="L24" s="493"/>
      <c r="M24" s="494"/>
      <c r="N24" s="494"/>
      <c r="O24" s="494"/>
      <c r="P24" s="494"/>
      <c r="Q24" s="494"/>
      <c r="R24" s="493"/>
      <c r="S24" s="493"/>
      <c r="T24" s="493"/>
      <c r="U24" s="493"/>
      <c r="V24" s="493"/>
      <c r="W24" s="493"/>
      <c r="X24" s="493"/>
      <c r="Y24" s="493"/>
      <c r="Z24" s="493"/>
      <c r="AA24" s="493"/>
      <c r="AB24" s="493"/>
      <c r="AC24" s="494"/>
      <c r="AD24" s="494"/>
      <c r="AE24" s="494"/>
      <c r="AF24" s="494"/>
      <c r="AG24" s="494"/>
      <c r="AH24" s="493"/>
      <c r="AI24" s="493"/>
      <c r="AJ24" s="493"/>
      <c r="AK24" s="493"/>
      <c r="AL24" s="493"/>
      <c r="AM24" s="493"/>
    </row>
    <row r="25" spans="1:39" ht="15" customHeight="1">
      <c r="B25" s="487" t="s">
        <v>1815</v>
      </c>
      <c r="C25" s="485" t="s">
        <v>1745</v>
      </c>
      <c r="D25" s="485" t="s">
        <v>1818</v>
      </c>
      <c r="E25" s="649" t="s">
        <v>1769</v>
      </c>
      <c r="F25" s="650"/>
      <c r="G25" s="470" t="s">
        <v>1743</v>
      </c>
      <c r="H25" s="492"/>
      <c r="I25" s="493"/>
      <c r="J25" s="493"/>
      <c r="K25" s="493"/>
      <c r="L25" s="493"/>
      <c r="M25" s="493"/>
      <c r="N25" s="493"/>
      <c r="O25" s="493"/>
      <c r="P25" s="493"/>
      <c r="Q25" s="493"/>
      <c r="R25" s="493"/>
      <c r="S25" s="493"/>
      <c r="T25" s="493"/>
      <c r="U25" s="493"/>
      <c r="V25" s="493"/>
      <c r="W25" s="493"/>
      <c r="X25" s="493"/>
      <c r="Y25" s="493"/>
      <c r="Z25" s="493"/>
      <c r="AA25" s="493"/>
      <c r="AB25" s="493"/>
      <c r="AC25" s="493"/>
      <c r="AD25" s="493"/>
      <c r="AE25" s="493"/>
      <c r="AF25" s="493"/>
      <c r="AG25" s="493"/>
      <c r="AH25" s="493"/>
      <c r="AI25" s="493"/>
      <c r="AJ25" s="493"/>
      <c r="AK25" s="493"/>
      <c r="AL25" s="493"/>
      <c r="AM25" s="493"/>
    </row>
    <row r="26" spans="1:39" ht="15" customHeight="1">
      <c r="B26" s="485"/>
      <c r="C26" s="655" t="s">
        <v>1771</v>
      </c>
      <c r="D26" s="655"/>
      <c r="E26" s="655"/>
      <c r="F26" s="649"/>
      <c r="G26" s="474" t="s">
        <v>1751</v>
      </c>
      <c r="H26" s="492"/>
      <c r="I26" s="493"/>
      <c r="J26" s="493"/>
      <c r="K26" s="493"/>
      <c r="L26" s="493"/>
      <c r="M26" s="494"/>
      <c r="N26" s="494"/>
      <c r="O26" s="494"/>
      <c r="P26" s="494"/>
      <c r="Q26" s="494"/>
      <c r="R26" s="493"/>
      <c r="S26" s="493"/>
      <c r="T26" s="493"/>
      <c r="U26" s="493"/>
      <c r="V26" s="493"/>
      <c r="W26" s="493"/>
      <c r="X26" s="493"/>
      <c r="Y26" s="493"/>
      <c r="Z26" s="493"/>
      <c r="AA26" s="493"/>
      <c r="AB26" s="493"/>
      <c r="AC26" s="494"/>
      <c r="AD26" s="494"/>
      <c r="AE26" s="494"/>
      <c r="AF26" s="494"/>
      <c r="AG26" s="494"/>
      <c r="AH26" s="493"/>
      <c r="AI26" s="493"/>
      <c r="AJ26" s="493"/>
      <c r="AK26" s="493"/>
      <c r="AL26" s="493"/>
      <c r="AM26" s="493"/>
    </row>
  </sheetData>
  <mergeCells count="41">
    <mergeCell ref="B3:D3"/>
    <mergeCell ref="H4:W4"/>
    <mergeCell ref="X4:AM4"/>
    <mergeCell ref="H5:L5"/>
    <mergeCell ref="M5:Q5"/>
    <mergeCell ref="R5:V5"/>
    <mergeCell ref="X5:AB5"/>
    <mergeCell ref="AC5:AG5"/>
    <mergeCell ref="AH5:AL5"/>
    <mergeCell ref="H6:V6"/>
    <mergeCell ref="W6:W8"/>
    <mergeCell ref="X6:AL6"/>
    <mergeCell ref="AM6:AM8"/>
    <mergeCell ref="H7:H8"/>
    <mergeCell ref="I7:L7"/>
    <mergeCell ref="N7:Q7"/>
    <mergeCell ref="S7:V7"/>
    <mergeCell ref="X7:X8"/>
    <mergeCell ref="Y7:AB7"/>
    <mergeCell ref="C12:C24"/>
    <mergeCell ref="D12:F12"/>
    <mergeCell ref="D13:D17"/>
    <mergeCell ref="E13:F13"/>
    <mergeCell ref="E14:F14"/>
    <mergeCell ref="D23:F24"/>
    <mergeCell ref="E25:F25"/>
    <mergeCell ref="C26:F26"/>
    <mergeCell ref="B2:X2"/>
    <mergeCell ref="Y2:AM2"/>
    <mergeCell ref="E15:E17"/>
    <mergeCell ref="D18:F18"/>
    <mergeCell ref="D19:F19"/>
    <mergeCell ref="D20:D22"/>
    <mergeCell ref="E20:F20"/>
    <mergeCell ref="E21:F21"/>
    <mergeCell ref="E22:F22"/>
    <mergeCell ref="AD7:AG7"/>
    <mergeCell ref="AI7:AL7"/>
    <mergeCell ref="B10:F10"/>
    <mergeCell ref="B11:B24"/>
    <mergeCell ref="C11:F11"/>
  </mergeCells>
  <pageMargins left="0.7" right="0.7" top="0.75" bottom="0.75" header="0.3" footer="0.3"/>
  <headerFooter>
    <oddFooter>&amp;C_x000D_&amp;1#&amp;"Calibri"&amp;10&amp;K000000 Internal Information</oddFooter>
  </headerFooter>
  <drawing r:id="rId1"/>
  <legacyDrawing r:id="rId2"/>
  <controls>
    <mc:AlternateContent xmlns:mc="http://schemas.openxmlformats.org/markup-compatibility/2006">
      <mc:Choice Requires="x14">
        <control shapeId="9217" r:id="rId3" name="aguWaterMark">
          <controlPr defaultSize="0" disabled="1" autoLine="0" r:id="rId4">
            <anchor moveWithCells="1">
              <from>
                <xdr:col>1</xdr:col>
                <xdr:colOff>0</xdr:colOff>
                <xdr:row>3</xdr:row>
                <xdr:rowOff>0</xdr:rowOff>
              </from>
              <to>
                <xdr:col>2</xdr:col>
                <xdr:colOff>944880</xdr:colOff>
                <xdr:row>3</xdr:row>
                <xdr:rowOff>228600</xdr:rowOff>
              </to>
            </anchor>
          </controlPr>
        </control>
      </mc:Choice>
      <mc:Fallback>
        <control shapeId="9217" r:id="rId3" name="aguWaterMark"/>
      </mc:Fallback>
    </mc:AlternateContent>
  </control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830E2-1836-41A9-AA0E-C655A583D251}">
  <dimension ref="B2:Q25"/>
  <sheetViews>
    <sheetView showGridLines="0" showRowColHeaders="0" zoomScaleNormal="100" workbookViewId="0">
      <selection activeCell="E30" sqref="E30"/>
    </sheetView>
  </sheetViews>
  <sheetFormatPr defaultColWidth="8.88671875" defaultRowHeight="14.4"/>
  <cols>
    <col min="1" max="1" width="8.88671875" style="417"/>
    <col min="2" max="2" width="7.6640625" style="417" customWidth="1"/>
    <col min="3" max="3" width="60.6640625" style="417" customWidth="1"/>
    <col min="4" max="4" width="62.109375" style="417" bestFit="1" customWidth="1"/>
    <col min="5" max="5" width="35" style="417" bestFit="1" customWidth="1"/>
    <col min="6" max="6" width="35" style="417" customWidth="1"/>
    <col min="7" max="7" width="36.6640625" style="417" customWidth="1"/>
    <col min="8" max="8" width="41.6640625" style="417" customWidth="1"/>
    <col min="9" max="16384" width="8.88671875" style="417"/>
  </cols>
  <sheetData>
    <row r="2" spans="2:17" ht="23.4">
      <c r="B2" s="416" t="s">
        <v>1604</v>
      </c>
      <c r="C2" s="416"/>
      <c r="D2" s="416"/>
      <c r="E2" s="416"/>
      <c r="F2" s="416"/>
      <c r="G2" s="416"/>
      <c r="H2" s="416"/>
      <c r="I2" s="416"/>
      <c r="J2" s="416"/>
      <c r="K2" s="416"/>
      <c r="L2" s="416"/>
      <c r="M2" s="416"/>
      <c r="N2" s="416"/>
      <c r="O2" s="416"/>
      <c r="P2" s="416"/>
      <c r="Q2" s="416"/>
    </row>
    <row r="4" spans="2:17" ht="15" customHeight="1">
      <c r="B4" s="628" t="s">
        <v>1605</v>
      </c>
      <c r="C4" s="629"/>
      <c r="D4" s="615" t="s">
        <v>1606</v>
      </c>
      <c r="E4" s="615" t="s">
        <v>1607</v>
      </c>
      <c r="F4" s="615" t="s">
        <v>1608</v>
      </c>
      <c r="G4" s="615" t="s">
        <v>1609</v>
      </c>
      <c r="H4" s="615" t="s">
        <v>1610</v>
      </c>
    </row>
    <row r="5" spans="2:17">
      <c r="B5" s="632"/>
      <c r="C5" s="633"/>
      <c r="D5" s="617"/>
      <c r="E5" s="617"/>
      <c r="F5" s="617"/>
      <c r="G5" s="617"/>
      <c r="H5" s="617"/>
    </row>
    <row r="6" spans="2:17">
      <c r="B6" s="257" t="s">
        <v>0</v>
      </c>
      <c r="C6" s="257" t="s">
        <v>4</v>
      </c>
      <c r="D6" s="257" t="s">
        <v>5</v>
      </c>
      <c r="E6" s="257" t="s">
        <v>6</v>
      </c>
      <c r="F6" s="257" t="s">
        <v>33</v>
      </c>
      <c r="G6" s="257" t="s">
        <v>34</v>
      </c>
      <c r="H6" s="257" t="s">
        <v>71</v>
      </c>
    </row>
    <row r="7" spans="2:17" ht="14.4" customHeight="1">
      <c r="B7" s="257">
        <v>1</v>
      </c>
      <c r="C7" s="615" t="s">
        <v>1611</v>
      </c>
      <c r="D7" s="401" t="s">
        <v>1612</v>
      </c>
      <c r="E7" s="414">
        <v>0</v>
      </c>
      <c r="F7" s="414">
        <v>0</v>
      </c>
      <c r="G7" s="414">
        <v>0</v>
      </c>
      <c r="H7" s="414">
        <v>0</v>
      </c>
    </row>
    <row r="8" spans="2:17">
      <c r="B8" s="257">
        <v>2</v>
      </c>
      <c r="C8" s="616"/>
      <c r="D8" s="401" t="s">
        <v>347</v>
      </c>
      <c r="E8" s="414">
        <v>0</v>
      </c>
      <c r="F8" s="414">
        <v>0</v>
      </c>
      <c r="G8" s="414">
        <v>0</v>
      </c>
      <c r="H8" s="414">
        <v>0</v>
      </c>
    </row>
    <row r="9" spans="2:17">
      <c r="B9" s="257">
        <v>3</v>
      </c>
      <c r="C9" s="616"/>
      <c r="D9" s="418" t="s">
        <v>1581</v>
      </c>
      <c r="E9" s="414">
        <v>0</v>
      </c>
      <c r="F9" s="414">
        <v>0</v>
      </c>
      <c r="G9" s="414">
        <v>0</v>
      </c>
      <c r="H9" s="414">
        <v>0</v>
      </c>
    </row>
    <row r="10" spans="2:17">
      <c r="B10" s="257">
        <v>4</v>
      </c>
      <c r="C10" s="616"/>
      <c r="D10" s="401" t="s">
        <v>349</v>
      </c>
      <c r="E10" s="414">
        <v>0</v>
      </c>
      <c r="F10" s="414">
        <v>0</v>
      </c>
      <c r="G10" s="414">
        <v>0</v>
      </c>
      <c r="H10" s="414">
        <v>0</v>
      </c>
    </row>
    <row r="11" spans="2:17">
      <c r="B11" s="257">
        <v>5</v>
      </c>
      <c r="C11" s="616"/>
      <c r="D11" s="418" t="s">
        <v>1582</v>
      </c>
      <c r="E11" s="414">
        <v>0</v>
      </c>
      <c r="F11" s="414">
        <v>0</v>
      </c>
      <c r="G11" s="414">
        <v>0</v>
      </c>
      <c r="H11" s="414">
        <v>0</v>
      </c>
    </row>
    <row r="12" spans="2:17">
      <c r="B12" s="257">
        <v>6</v>
      </c>
      <c r="C12" s="616"/>
      <c r="D12" s="418" t="s">
        <v>1613</v>
      </c>
      <c r="E12" s="414">
        <v>0</v>
      </c>
      <c r="F12" s="414">
        <v>0</v>
      </c>
      <c r="G12" s="414">
        <v>0</v>
      </c>
      <c r="H12" s="414">
        <v>0</v>
      </c>
    </row>
    <row r="13" spans="2:17">
      <c r="B13" s="257">
        <v>7</v>
      </c>
      <c r="C13" s="617"/>
      <c r="D13" s="401" t="s">
        <v>1614</v>
      </c>
      <c r="E13" s="414">
        <v>0</v>
      </c>
      <c r="F13" s="414">
        <v>0</v>
      </c>
      <c r="G13" s="414">
        <v>0</v>
      </c>
      <c r="H13" s="414">
        <v>0</v>
      </c>
    </row>
    <row r="14" spans="2:17" ht="14.4" customHeight="1">
      <c r="B14" s="257">
        <v>8</v>
      </c>
      <c r="C14" s="615" t="s">
        <v>1615</v>
      </c>
      <c r="D14" s="401" t="s">
        <v>1612</v>
      </c>
      <c r="E14" s="414">
        <v>559.81849998785401</v>
      </c>
      <c r="F14" s="414" t="s">
        <v>1617</v>
      </c>
      <c r="G14" s="414" t="s">
        <v>1618</v>
      </c>
      <c r="H14" s="671" t="s">
        <v>1616</v>
      </c>
    </row>
    <row r="15" spans="2:17">
      <c r="B15" s="257">
        <v>9</v>
      </c>
      <c r="C15" s="616"/>
      <c r="D15" s="401" t="s">
        <v>347</v>
      </c>
      <c r="E15" s="413">
        <v>3.5038556499999998</v>
      </c>
      <c r="F15" s="413" t="s">
        <v>1617</v>
      </c>
      <c r="G15" s="413" t="s">
        <v>1618</v>
      </c>
      <c r="H15" s="672"/>
    </row>
    <row r="16" spans="2:17">
      <c r="B16" s="257">
        <v>10</v>
      </c>
      <c r="C16" s="616"/>
      <c r="D16" s="418" t="s">
        <v>1581</v>
      </c>
      <c r="E16" s="413">
        <v>0.57861699000000011</v>
      </c>
      <c r="F16" s="413" t="s">
        <v>1617</v>
      </c>
      <c r="G16" s="413" t="s">
        <v>1618</v>
      </c>
      <c r="H16" s="672"/>
    </row>
    <row r="17" spans="2:8">
      <c r="B17" s="257">
        <v>11</v>
      </c>
      <c r="C17" s="616"/>
      <c r="D17" s="401" t="s">
        <v>349</v>
      </c>
      <c r="E17" s="413">
        <v>3904.97985668</v>
      </c>
      <c r="F17" s="413" t="s">
        <v>1617</v>
      </c>
      <c r="G17" s="413" t="s">
        <v>1618</v>
      </c>
      <c r="H17" s="672"/>
    </row>
    <row r="18" spans="2:8">
      <c r="B18" s="257">
        <v>12</v>
      </c>
      <c r="C18" s="616"/>
      <c r="D18" s="418" t="s">
        <v>1582</v>
      </c>
      <c r="E18" s="413">
        <v>3904.97985668</v>
      </c>
      <c r="F18" s="413" t="s">
        <v>1617</v>
      </c>
      <c r="G18" s="413" t="s">
        <v>1618</v>
      </c>
      <c r="H18" s="672"/>
    </row>
    <row r="19" spans="2:8">
      <c r="B19" s="257">
        <v>13</v>
      </c>
      <c r="C19" s="616"/>
      <c r="D19" s="418" t="s">
        <v>1613</v>
      </c>
      <c r="E19" s="413">
        <v>0</v>
      </c>
      <c r="F19" s="413">
        <v>0</v>
      </c>
      <c r="G19" s="413">
        <v>0</v>
      </c>
      <c r="H19" s="672"/>
    </row>
    <row r="20" spans="2:8">
      <c r="B20" s="257">
        <v>14</v>
      </c>
      <c r="C20" s="617"/>
      <c r="D20" s="401" t="s">
        <v>1614</v>
      </c>
      <c r="E20" s="413">
        <v>0</v>
      </c>
      <c r="F20" s="413">
        <v>0</v>
      </c>
      <c r="G20" s="413">
        <v>0</v>
      </c>
      <c r="H20" s="673"/>
    </row>
    <row r="22" spans="2:8">
      <c r="B22" s="627" t="s">
        <v>1559</v>
      </c>
      <c r="C22" s="636"/>
      <c r="D22"/>
      <c r="E22"/>
      <c r="F22"/>
      <c r="G22"/>
      <c r="H22"/>
    </row>
    <row r="23" spans="2:8" ht="15" customHeight="1">
      <c r="B23" s="674" t="s">
        <v>1707</v>
      </c>
      <c r="C23" s="675"/>
      <c r="D23" s="675"/>
      <c r="E23" s="675"/>
      <c r="F23" s="675"/>
      <c r="G23" s="675"/>
      <c r="H23" s="676"/>
    </row>
    <row r="24" spans="2:8">
      <c r="B24" s="677"/>
      <c r="C24" s="678"/>
      <c r="D24" s="678"/>
      <c r="E24" s="678"/>
      <c r="F24" s="678"/>
      <c r="G24" s="678"/>
      <c r="H24" s="679"/>
    </row>
    <row r="25" spans="2:8" ht="77.25" customHeight="1">
      <c r="B25" s="680"/>
      <c r="C25" s="681"/>
      <c r="D25" s="681"/>
      <c r="E25" s="681"/>
      <c r="F25" s="681"/>
      <c r="G25" s="681"/>
      <c r="H25" s="682"/>
    </row>
  </sheetData>
  <mergeCells count="11">
    <mergeCell ref="C7:C13"/>
    <mergeCell ref="C14:C20"/>
    <mergeCell ref="H14:H20"/>
    <mergeCell ref="B22:C22"/>
    <mergeCell ref="B23:H25"/>
    <mergeCell ref="H4:H5"/>
    <mergeCell ref="B4:C5"/>
    <mergeCell ref="D4:D5"/>
    <mergeCell ref="E4:E5"/>
    <mergeCell ref="F4:F5"/>
    <mergeCell ref="G4:G5"/>
  </mergeCells>
  <pageMargins left="0.7" right="0.7" top="0.75" bottom="0.75" header="0.3" footer="0.3"/>
  <pageSetup orientation="portrait" r:id="rId1"/>
  <headerFooter>
    <oddFooter>&amp;C_x000D_&amp;1#&amp;"Calibri"&amp;10&amp;K000000 Public Information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B1:S74"/>
  <sheetViews>
    <sheetView showGridLines="0" showRowColHeaders="0" zoomScaleNormal="100" zoomScalePageLayoutView="90" workbookViewId="0">
      <pane xSplit="3" ySplit="5" topLeftCell="D6" activePane="bottomRight" state="frozen"/>
      <selection activeCell="B31" sqref="B31"/>
      <selection pane="topRight" activeCell="B31" sqref="B31"/>
      <selection pane="bottomLeft" activeCell="B31" sqref="B31"/>
      <selection pane="bottomRight" activeCell="C5" sqref="C5"/>
    </sheetView>
  </sheetViews>
  <sheetFormatPr defaultColWidth="9" defaultRowHeight="14.4"/>
  <cols>
    <col min="1" max="1" width="2.5546875" style="36" customWidth="1"/>
    <col min="2" max="2" width="103.88671875" style="36" customWidth="1"/>
    <col min="3" max="3" width="7.5546875" style="36" customWidth="1"/>
    <col min="4" max="4" width="37.109375" style="36" customWidth="1"/>
    <col min="5" max="5" width="28.5546875" style="36" customWidth="1"/>
    <col min="6" max="16384" width="9" style="36"/>
  </cols>
  <sheetData>
    <row r="1" spans="2:19" ht="10.199999999999999" customHeight="1">
      <c r="C1" s="37"/>
    </row>
    <row r="2" spans="2:19" ht="27.9" customHeight="1">
      <c r="B2" s="499" t="s">
        <v>675</v>
      </c>
      <c r="C2" s="500"/>
      <c r="D2" s="500"/>
      <c r="E2" s="500"/>
      <c r="F2" s="324"/>
      <c r="G2" s="324"/>
      <c r="H2" s="324"/>
      <c r="I2" s="324"/>
    </row>
    <row r="3" spans="2:19" ht="14.4" customHeight="1">
      <c r="B3" s="168"/>
      <c r="C3" s="43"/>
      <c r="D3" s="43"/>
      <c r="E3" s="43"/>
      <c r="F3" s="34"/>
      <c r="G3" s="34"/>
      <c r="H3" s="34"/>
      <c r="I3" s="34"/>
      <c r="J3" s="34"/>
      <c r="K3" s="34"/>
      <c r="L3" s="34"/>
      <c r="M3" s="34"/>
      <c r="N3" s="34"/>
      <c r="O3" s="34"/>
      <c r="P3" s="34"/>
      <c r="Q3" s="34"/>
      <c r="R3" s="34"/>
      <c r="S3" s="34"/>
    </row>
    <row r="4" spans="2:19">
      <c r="C4" s="43"/>
      <c r="D4" s="101" t="s">
        <v>621</v>
      </c>
      <c r="E4" s="101" t="s">
        <v>620</v>
      </c>
      <c r="F4" s="34"/>
    </row>
    <row r="5" spans="2:19">
      <c r="C5" s="58" t="s">
        <v>0</v>
      </c>
      <c r="D5" s="58" t="s">
        <v>5</v>
      </c>
      <c r="E5" s="58" t="s">
        <v>6</v>
      </c>
      <c r="F5" s="34"/>
    </row>
    <row r="6" spans="2:19">
      <c r="B6" s="501" t="s">
        <v>765</v>
      </c>
      <c r="C6" s="502"/>
      <c r="D6" s="502"/>
      <c r="E6" s="502"/>
      <c r="F6" s="34"/>
    </row>
    <row r="7" spans="2:19">
      <c r="B7" s="264" t="s">
        <v>1297</v>
      </c>
      <c r="C7" s="142" t="s">
        <v>1281</v>
      </c>
      <c r="D7" s="205">
        <v>7813527414.0900002</v>
      </c>
      <c r="E7" s="3"/>
      <c r="F7" s="34"/>
    </row>
    <row r="8" spans="2:19">
      <c r="B8" s="264" t="s">
        <v>1298</v>
      </c>
      <c r="C8" s="142" t="s">
        <v>1282</v>
      </c>
      <c r="D8" s="205">
        <v>14356753.91</v>
      </c>
      <c r="E8" s="3"/>
      <c r="F8" s="34"/>
    </row>
    <row r="9" spans="2:19">
      <c r="B9" s="264" t="s">
        <v>1299</v>
      </c>
      <c r="C9" s="142" t="s">
        <v>1283</v>
      </c>
      <c r="D9" s="205">
        <v>5140261.25</v>
      </c>
      <c r="E9" s="3"/>
      <c r="F9" s="34"/>
    </row>
    <row r="10" spans="2:19">
      <c r="B10" s="264" t="s">
        <v>1300</v>
      </c>
      <c r="C10" s="142" t="s">
        <v>1284</v>
      </c>
      <c r="E10" s="3"/>
      <c r="F10" s="34"/>
    </row>
    <row r="11" spans="2:19">
      <c r="B11" s="264" t="s">
        <v>1301</v>
      </c>
      <c r="C11" s="142" t="s">
        <v>1285</v>
      </c>
      <c r="D11" s="205">
        <v>67287617.760000005</v>
      </c>
      <c r="E11" s="3"/>
      <c r="F11" s="34"/>
    </row>
    <row r="12" spans="2:19">
      <c r="B12" s="264" t="s">
        <v>1302</v>
      </c>
      <c r="C12" s="142" t="s">
        <v>1286</v>
      </c>
      <c r="D12" s="205">
        <v>50529533626.809998</v>
      </c>
      <c r="E12" s="3"/>
      <c r="F12" s="34"/>
    </row>
    <row r="13" spans="2:19">
      <c r="B13" s="264" t="s">
        <v>1335</v>
      </c>
      <c r="C13" s="142" t="s">
        <v>1287</v>
      </c>
      <c r="D13" s="205">
        <v>49520349060.769997</v>
      </c>
      <c r="E13" s="3"/>
      <c r="F13" s="34"/>
    </row>
    <row r="14" spans="2:19">
      <c r="B14" s="264" t="s">
        <v>1336</v>
      </c>
      <c r="C14" s="142" t="s">
        <v>1390</v>
      </c>
      <c r="D14" s="205">
        <v>49755062730.129997</v>
      </c>
      <c r="E14" s="3"/>
      <c r="F14" s="34"/>
    </row>
    <row r="15" spans="2:19">
      <c r="B15" s="264" t="s">
        <v>1337</v>
      </c>
      <c r="C15" s="142" t="s">
        <v>1391</v>
      </c>
      <c r="D15" s="205">
        <v>234713669.36000001</v>
      </c>
      <c r="E15" s="3"/>
      <c r="F15" s="34"/>
    </row>
    <row r="16" spans="2:19">
      <c r="B16" s="264" t="s">
        <v>1338</v>
      </c>
      <c r="C16" s="142" t="s">
        <v>1392</v>
      </c>
      <c r="D16" s="205"/>
      <c r="E16" s="3"/>
      <c r="F16" s="34"/>
    </row>
    <row r="17" spans="2:6">
      <c r="B17" s="264" t="s">
        <v>1339</v>
      </c>
      <c r="C17" s="142" t="s">
        <v>1288</v>
      </c>
      <c r="D17" s="205">
        <v>1009184566.04</v>
      </c>
      <c r="E17" s="3"/>
      <c r="F17" s="34"/>
    </row>
    <row r="18" spans="2:6">
      <c r="B18" s="264" t="s">
        <v>1303</v>
      </c>
      <c r="C18" s="142" t="s">
        <v>1289</v>
      </c>
      <c r="D18" s="205">
        <v>173957169.71000001</v>
      </c>
      <c r="E18" s="3"/>
      <c r="F18" s="34"/>
    </row>
    <row r="19" spans="2:6">
      <c r="B19" s="264" t="s">
        <v>1304</v>
      </c>
      <c r="C19" s="142" t="s">
        <v>1290</v>
      </c>
      <c r="D19" s="205">
        <v>-2320200000.0100002</v>
      </c>
      <c r="E19" s="3"/>
      <c r="F19" s="34"/>
    </row>
    <row r="20" spans="2:6">
      <c r="B20" s="264" t="s">
        <v>1305</v>
      </c>
      <c r="C20" s="142" t="s">
        <v>1291</v>
      </c>
      <c r="D20" s="205">
        <v>88821231.340000004</v>
      </c>
      <c r="E20" s="3"/>
      <c r="F20" s="34"/>
    </row>
    <row r="21" spans="2:6">
      <c r="B21" s="264" t="s">
        <v>1340</v>
      </c>
      <c r="C21" s="142" t="s">
        <v>1292</v>
      </c>
      <c r="D21" s="205">
        <v>45206631.509999998</v>
      </c>
      <c r="E21" s="3"/>
      <c r="F21" s="34"/>
    </row>
    <row r="22" spans="2:6">
      <c r="B22" s="264" t="s">
        <v>1341</v>
      </c>
      <c r="C22" s="142" t="s">
        <v>1393</v>
      </c>
      <c r="D22" s="205">
        <v>23642059.27</v>
      </c>
      <c r="E22" s="3"/>
      <c r="F22" s="34"/>
    </row>
    <row r="23" spans="2:6">
      <c r="B23" s="264" t="s">
        <v>1342</v>
      </c>
      <c r="C23" s="142" t="s">
        <v>1394</v>
      </c>
      <c r="D23" s="205">
        <v>7769803.9800000004</v>
      </c>
      <c r="E23" s="3"/>
      <c r="F23" s="34"/>
    </row>
    <row r="24" spans="2:6">
      <c r="B24" s="264" t="s">
        <v>1343</v>
      </c>
      <c r="C24" s="142" t="s">
        <v>1395</v>
      </c>
      <c r="D24" s="205">
        <v>13794768.259999998</v>
      </c>
      <c r="E24" s="3"/>
      <c r="F24" s="34"/>
    </row>
    <row r="25" spans="2:6">
      <c r="B25" s="264" t="s">
        <v>1306</v>
      </c>
      <c r="C25" s="142" t="s">
        <v>1293</v>
      </c>
      <c r="D25" s="205">
        <v>12685999.82</v>
      </c>
      <c r="E25" s="3"/>
      <c r="F25" s="34"/>
    </row>
    <row r="26" spans="2:6">
      <c r="B26" s="264" t="s">
        <v>1307</v>
      </c>
      <c r="C26" s="142" t="s">
        <v>1294</v>
      </c>
      <c r="D26" s="205">
        <v>72843301.859999999</v>
      </c>
      <c r="E26" s="3"/>
      <c r="F26" s="34"/>
    </row>
    <row r="27" spans="2:6">
      <c r="B27" s="264" t="s">
        <v>1344</v>
      </c>
      <c r="C27" s="142" t="s">
        <v>1396</v>
      </c>
      <c r="D27" s="205"/>
      <c r="E27" s="3"/>
      <c r="F27" s="34"/>
    </row>
    <row r="28" spans="2:6">
      <c r="B28" s="264" t="s">
        <v>1345</v>
      </c>
      <c r="C28" s="142" t="s">
        <v>1397</v>
      </c>
      <c r="D28" s="205">
        <v>72843301.859999999</v>
      </c>
      <c r="E28" s="3"/>
      <c r="F28" s="34"/>
    </row>
    <row r="29" spans="2:6">
      <c r="B29" s="264" t="s">
        <v>110</v>
      </c>
      <c r="C29" s="142" t="s">
        <v>1295</v>
      </c>
      <c r="D29" s="205">
        <v>189930013.38</v>
      </c>
      <c r="E29" s="3"/>
      <c r="F29" s="34"/>
    </row>
    <row r="30" spans="2:6">
      <c r="B30" s="264" t="s">
        <v>1346</v>
      </c>
      <c r="C30" s="142" t="s">
        <v>1398</v>
      </c>
      <c r="D30" s="205"/>
      <c r="E30" s="3"/>
      <c r="F30" s="34"/>
    </row>
    <row r="31" spans="2:6">
      <c r="B31" s="264" t="s">
        <v>1347</v>
      </c>
      <c r="C31" s="142" t="s">
        <v>1399</v>
      </c>
      <c r="D31" s="205">
        <v>189930013.38</v>
      </c>
      <c r="E31" s="3"/>
      <c r="F31" s="34"/>
    </row>
    <row r="32" spans="2:6">
      <c r="B32" s="264" t="s">
        <v>1308</v>
      </c>
      <c r="C32" s="142" t="s">
        <v>1296</v>
      </c>
      <c r="D32" s="205"/>
      <c r="E32" s="3"/>
      <c r="F32" s="34"/>
    </row>
    <row r="33" spans="2:6">
      <c r="B33" s="174" t="s">
        <v>1309</v>
      </c>
      <c r="C33" s="240">
        <v>1999</v>
      </c>
      <c r="D33" s="238">
        <v>56693090021.429993</v>
      </c>
      <c r="E33" s="239"/>
      <c r="F33" s="34"/>
    </row>
    <row r="34" spans="2:6">
      <c r="B34" s="237"/>
      <c r="C34" s="236"/>
      <c r="D34" s="236"/>
      <c r="E34" s="236"/>
      <c r="F34" s="34"/>
    </row>
    <row r="35" spans="2:6">
      <c r="B35" s="234" t="s">
        <v>766</v>
      </c>
      <c r="C35" s="235"/>
      <c r="D35" s="235"/>
      <c r="E35" s="235"/>
      <c r="F35" s="34"/>
    </row>
    <row r="36" spans="2:6">
      <c r="B36" s="264" t="s">
        <v>1310</v>
      </c>
      <c r="C36" s="142" t="s">
        <v>1320</v>
      </c>
      <c r="D36" s="205">
        <v>37257494.890000001</v>
      </c>
      <c r="E36" s="3"/>
      <c r="F36" s="34"/>
    </row>
    <row r="37" spans="2:6">
      <c r="B37" s="264" t="s">
        <v>1311</v>
      </c>
      <c r="C37" s="142" t="s">
        <v>1321</v>
      </c>
      <c r="D37" s="205">
        <v>249106091.25</v>
      </c>
      <c r="E37" s="3"/>
      <c r="F37" s="34"/>
    </row>
    <row r="38" spans="2:6">
      <c r="B38" s="264" t="s">
        <v>1312</v>
      </c>
      <c r="C38" s="142" t="s">
        <v>1322</v>
      </c>
      <c r="D38" s="205">
        <v>53287079534.840004</v>
      </c>
      <c r="E38" s="3"/>
      <c r="F38" s="34"/>
    </row>
    <row r="39" spans="2:6">
      <c r="B39" s="264" t="s">
        <v>1348</v>
      </c>
      <c r="C39" s="142" t="s">
        <v>1323</v>
      </c>
      <c r="D39" s="205">
        <v>1141027328.52</v>
      </c>
      <c r="E39" s="3"/>
      <c r="F39" s="34"/>
    </row>
    <row r="40" spans="2:6">
      <c r="B40" s="264" t="s">
        <v>1349</v>
      </c>
      <c r="C40" s="142" t="s">
        <v>1324</v>
      </c>
      <c r="D40" s="205">
        <v>43741578203.300003</v>
      </c>
      <c r="E40" s="3"/>
      <c r="F40" s="34"/>
    </row>
    <row r="41" spans="2:6">
      <c r="B41" s="264" t="s">
        <v>1350</v>
      </c>
      <c r="C41" s="142" t="s">
        <v>1325</v>
      </c>
      <c r="D41" s="205">
        <v>7043431492.5700006</v>
      </c>
      <c r="E41" s="3"/>
      <c r="F41" s="34"/>
    </row>
    <row r="42" spans="2:6">
      <c r="B42" s="264" t="s">
        <v>1351</v>
      </c>
      <c r="C42" s="142" t="s">
        <v>1326</v>
      </c>
      <c r="D42" s="205">
        <v>505328248.69</v>
      </c>
      <c r="E42" s="3"/>
      <c r="F42" s="34"/>
    </row>
    <row r="43" spans="2:6">
      <c r="B43" s="264" t="s">
        <v>1352</v>
      </c>
      <c r="C43" s="142" t="s">
        <v>1400</v>
      </c>
      <c r="D43" s="205">
        <v>504032789.19</v>
      </c>
      <c r="E43" s="3"/>
      <c r="F43" s="34"/>
    </row>
    <row r="44" spans="2:6">
      <c r="B44" s="264" t="s">
        <v>1353</v>
      </c>
      <c r="C44" s="142" t="s">
        <v>1401</v>
      </c>
      <c r="D44" s="205">
        <v>1295459.5</v>
      </c>
      <c r="E44" s="3"/>
      <c r="F44" s="34"/>
    </row>
    <row r="45" spans="2:6">
      <c r="B45" s="264" t="s">
        <v>1354</v>
      </c>
      <c r="C45" s="142" t="s">
        <v>1327</v>
      </c>
      <c r="D45" s="205">
        <v>855714261.75999999</v>
      </c>
      <c r="E45" s="3"/>
      <c r="F45" s="34"/>
    </row>
    <row r="46" spans="2:6">
      <c r="B46" s="264" t="s">
        <v>1313</v>
      </c>
      <c r="C46" s="142" t="s">
        <v>1328</v>
      </c>
      <c r="D46" s="205"/>
      <c r="E46" s="3"/>
      <c r="F46" s="34"/>
    </row>
    <row r="47" spans="2:6">
      <c r="B47" s="264" t="s">
        <v>1303</v>
      </c>
      <c r="C47" s="142" t="s">
        <v>1329</v>
      </c>
      <c r="D47" s="205">
        <v>1809052.64</v>
      </c>
      <c r="E47" s="3"/>
      <c r="F47" s="34"/>
    </row>
    <row r="48" spans="2:6">
      <c r="B48" s="264" t="s">
        <v>1304</v>
      </c>
      <c r="C48" s="142" t="s">
        <v>1330</v>
      </c>
      <c r="D48" s="205">
        <v>-35434357.289999999</v>
      </c>
      <c r="E48" s="3"/>
      <c r="F48" s="34"/>
    </row>
    <row r="49" spans="2:6">
      <c r="B49" s="264" t="s">
        <v>1314</v>
      </c>
      <c r="C49" s="142" t="s">
        <v>1331</v>
      </c>
      <c r="D49" s="205">
        <v>284476123.75999999</v>
      </c>
      <c r="E49" s="3"/>
      <c r="F49" s="34"/>
    </row>
    <row r="50" spans="2:6">
      <c r="B50" s="264" t="s">
        <v>1315</v>
      </c>
      <c r="C50" s="142" t="s">
        <v>1332</v>
      </c>
      <c r="D50" s="205">
        <v>79564573.789999992</v>
      </c>
      <c r="E50" s="3"/>
      <c r="F50" s="34"/>
    </row>
    <row r="51" spans="2:6">
      <c r="B51" s="264" t="s">
        <v>1316</v>
      </c>
      <c r="C51" s="142" t="s">
        <v>1333</v>
      </c>
      <c r="D51" s="205">
        <v>151829639.47</v>
      </c>
      <c r="E51" s="3"/>
      <c r="F51" s="34"/>
    </row>
    <row r="52" spans="2:6">
      <c r="B52" s="264" t="s">
        <v>1317</v>
      </c>
      <c r="C52" s="142" t="s">
        <v>1334</v>
      </c>
      <c r="D52" s="205"/>
      <c r="E52" s="3"/>
      <c r="F52" s="34"/>
    </row>
    <row r="53" spans="2:6">
      <c r="B53" s="174" t="s">
        <v>1355</v>
      </c>
      <c r="C53" s="240">
        <v>2999</v>
      </c>
      <c r="D53" s="238">
        <v>54055688153.350006</v>
      </c>
      <c r="E53" s="239"/>
      <c r="F53" s="34"/>
    </row>
    <row r="54" spans="2:6">
      <c r="B54" s="237"/>
      <c r="C54" s="236"/>
      <c r="D54" s="236"/>
      <c r="E54" s="236"/>
      <c r="F54" s="34"/>
    </row>
    <row r="55" spans="2:6">
      <c r="B55" s="234" t="s">
        <v>74</v>
      </c>
      <c r="C55" s="235"/>
      <c r="D55" s="235"/>
      <c r="E55" s="235"/>
      <c r="F55" s="34"/>
    </row>
    <row r="56" spans="2:6">
      <c r="B56" s="264" t="s">
        <v>1356</v>
      </c>
      <c r="C56" s="142" t="s">
        <v>1373</v>
      </c>
      <c r="D56" s="205">
        <v>1046457722.39</v>
      </c>
      <c r="E56" s="3">
        <v>1</v>
      </c>
      <c r="F56" s="34"/>
    </row>
    <row r="57" spans="2:6">
      <c r="B57" s="264" t="s">
        <v>1357</v>
      </c>
      <c r="C57" s="142" t="s">
        <v>1374</v>
      </c>
      <c r="D57" s="205">
        <v>1046457722.39</v>
      </c>
      <c r="E57" s="3"/>
      <c r="F57" s="34"/>
    </row>
    <row r="58" spans="2:6">
      <c r="B58" s="264" t="s">
        <v>1358</v>
      </c>
      <c r="C58" s="142" t="s">
        <v>1375</v>
      </c>
      <c r="D58" s="205">
        <v>0</v>
      </c>
      <c r="E58" s="3"/>
      <c r="F58" s="34"/>
    </row>
    <row r="59" spans="2:6">
      <c r="B59" s="264" t="s">
        <v>1359</v>
      </c>
      <c r="C59" s="142" t="s">
        <v>1376</v>
      </c>
      <c r="D59" s="205">
        <v>0</v>
      </c>
      <c r="E59" s="3"/>
      <c r="F59" s="34"/>
    </row>
    <row r="60" spans="2:6">
      <c r="B60" s="264" t="s">
        <v>1360</v>
      </c>
      <c r="C60" s="142" t="s">
        <v>1377</v>
      </c>
      <c r="D60" s="205">
        <v>243504425.25999999</v>
      </c>
      <c r="E60" s="3">
        <v>30</v>
      </c>
      <c r="F60" s="34"/>
    </row>
    <row r="61" spans="2:6">
      <c r="B61" s="264" t="s">
        <v>1361</v>
      </c>
      <c r="C61" s="142" t="s">
        <v>1378</v>
      </c>
      <c r="D61" s="205">
        <v>-926920.88000000035</v>
      </c>
      <c r="E61" s="3"/>
      <c r="F61" s="34"/>
    </row>
    <row r="62" spans="2:6">
      <c r="B62" s="264" t="s">
        <v>1362</v>
      </c>
      <c r="C62" s="142" t="s">
        <v>1379</v>
      </c>
      <c r="D62" s="205">
        <v>-4801222.0600000005</v>
      </c>
      <c r="E62" s="3"/>
      <c r="F62" s="34"/>
    </row>
    <row r="63" spans="2:6">
      <c r="B63" s="264" t="s">
        <v>1363</v>
      </c>
      <c r="C63" s="142" t="s">
        <v>1380</v>
      </c>
      <c r="D63" s="205">
        <v>-11166443.640000001</v>
      </c>
      <c r="E63" s="3"/>
      <c r="F63" s="34"/>
    </row>
    <row r="64" spans="2:6">
      <c r="B64" s="264" t="s">
        <v>1364</v>
      </c>
      <c r="C64" s="142" t="s">
        <v>1381</v>
      </c>
      <c r="D64" s="205">
        <v>-2785419.78</v>
      </c>
      <c r="E64" s="3"/>
      <c r="F64" s="34"/>
    </row>
    <row r="65" spans="2:6">
      <c r="B65" s="264" t="s">
        <v>1365</v>
      </c>
      <c r="C65" s="142" t="s">
        <v>1382</v>
      </c>
      <c r="D65" s="205">
        <v>9150641.3599999994</v>
      </c>
      <c r="E65" s="3">
        <v>14</v>
      </c>
      <c r="F65" s="34"/>
    </row>
    <row r="66" spans="2:6">
      <c r="B66" s="264" t="s">
        <v>1366</v>
      </c>
      <c r="C66" s="142" t="s">
        <v>1383</v>
      </c>
      <c r="D66" s="205">
        <v>3874301.18</v>
      </c>
      <c r="E66" s="3"/>
      <c r="F66" s="34"/>
    </row>
    <row r="67" spans="2:6">
      <c r="B67" s="264" t="s">
        <v>1367</v>
      </c>
      <c r="C67" s="142" t="s">
        <v>1384</v>
      </c>
      <c r="D67" s="205">
        <v>3874301.18</v>
      </c>
      <c r="E67" s="3"/>
      <c r="F67" s="34"/>
    </row>
    <row r="68" spans="2:6">
      <c r="B68" s="264" t="s">
        <v>1368</v>
      </c>
      <c r="C68" s="142" t="s">
        <v>1385</v>
      </c>
      <c r="D68" s="205">
        <v>1068060565.15</v>
      </c>
      <c r="E68" s="3"/>
      <c r="F68" s="34"/>
    </row>
    <row r="69" spans="2:6">
      <c r="B69" s="264" t="s">
        <v>1369</v>
      </c>
      <c r="C69" s="142" t="s">
        <v>1386</v>
      </c>
      <c r="D69" s="205">
        <v>222318402.84999999</v>
      </c>
      <c r="E69" s="3"/>
      <c r="F69" s="34"/>
    </row>
    <row r="70" spans="2:6">
      <c r="B70" s="264" t="s">
        <v>1370</v>
      </c>
      <c r="C70" s="142" t="s">
        <v>1387</v>
      </c>
      <c r="D70" s="205">
        <v>57987672.140000001</v>
      </c>
      <c r="E70" s="3"/>
      <c r="F70" s="34"/>
    </row>
    <row r="71" spans="2:6">
      <c r="B71" s="264" t="s">
        <v>1371</v>
      </c>
      <c r="C71" s="142" t="s">
        <v>1388</v>
      </c>
      <c r="D71" s="205">
        <v>0</v>
      </c>
      <c r="E71" s="3" t="s">
        <v>738</v>
      </c>
      <c r="F71" s="34"/>
    </row>
    <row r="72" spans="2:6">
      <c r="B72" s="264" t="s">
        <v>1372</v>
      </c>
      <c r="C72" s="142" t="s">
        <v>1389</v>
      </c>
      <c r="D72" s="205">
        <v>57987672.140000001</v>
      </c>
      <c r="E72" s="3"/>
      <c r="F72" s="34"/>
    </row>
    <row r="73" spans="2:6">
      <c r="B73" s="174" t="s">
        <v>1318</v>
      </c>
      <c r="C73" s="240">
        <v>3990</v>
      </c>
      <c r="D73" s="238">
        <v>2637401866.9099998</v>
      </c>
      <c r="E73" s="239"/>
      <c r="F73" s="34"/>
    </row>
    <row r="74" spans="2:6">
      <c r="B74" s="174" t="s">
        <v>1319</v>
      </c>
      <c r="C74" s="240">
        <v>3999</v>
      </c>
      <c r="D74" s="238">
        <v>56693090020.26001</v>
      </c>
      <c r="E74" s="239"/>
      <c r="F74" s="34"/>
    </row>
  </sheetData>
  <mergeCells count="2">
    <mergeCell ref="B2:E2"/>
    <mergeCell ref="B6:E6"/>
  </mergeCells>
  <pageMargins left="0.7" right="0.7" top="0.75" bottom="0.75" header="0.3" footer="0.3"/>
  <pageSetup paperSize="9" scale="44" orientation="landscape" r:id="rId1"/>
  <headerFooter>
    <oddHeader>&amp;CEN
Annex VII</oddHeader>
    <oddFooter>&amp;C&amp;"Calibri"&amp;11&amp;K000000&amp;P_x000D_&amp;1#&amp;"Calibri"&amp;10&amp;K000000 Public Information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00"/>
  <dimension ref="B1:Q38"/>
  <sheetViews>
    <sheetView showGridLines="0" showRowColHeaders="0" zoomScaleNormal="100" workbookViewId="0">
      <pane xSplit="2" ySplit="9" topLeftCell="C10" activePane="bottomRight" state="frozen"/>
      <selection activeCell="B31" sqref="B31"/>
      <selection pane="topRight" activeCell="B31" sqref="B31"/>
      <selection pane="bottomLeft" activeCell="B31" sqref="B31"/>
      <selection pane="bottomRight" activeCell="F26" sqref="F26"/>
    </sheetView>
  </sheetViews>
  <sheetFormatPr defaultColWidth="9.109375" defaultRowHeight="14.4"/>
  <cols>
    <col min="1" max="1" width="2.5546875" style="36" customWidth="1"/>
    <col min="2" max="2" width="1.44140625" style="36" customWidth="1"/>
    <col min="3" max="3" width="5.88671875" style="36" customWidth="1"/>
    <col min="4" max="4" width="35.5546875" style="36" customWidth="1"/>
    <col min="5" max="17" width="18.5546875" style="36" customWidth="1"/>
    <col min="18" max="16384" width="9.109375" style="36"/>
  </cols>
  <sheetData>
    <row r="1" spans="2:17" ht="10.199999999999999" customHeight="1"/>
    <row r="2" spans="2:17" ht="27.9" customHeight="1">
      <c r="B2" s="499" t="s">
        <v>652</v>
      </c>
      <c r="C2" s="500"/>
      <c r="D2" s="500"/>
      <c r="E2" s="500"/>
      <c r="F2" s="500"/>
      <c r="G2" s="500"/>
      <c r="H2" s="500"/>
      <c r="I2" s="500"/>
      <c r="J2" s="504"/>
      <c r="K2" s="504"/>
      <c r="L2" s="504"/>
      <c r="M2" s="504"/>
      <c r="N2" s="504"/>
      <c r="O2" s="504"/>
      <c r="P2" s="504"/>
      <c r="Q2" s="504"/>
    </row>
    <row r="3" spans="2:17" ht="14.4" customHeight="1">
      <c r="B3" s="168"/>
    </row>
    <row r="5" spans="2:17" ht="15.75" customHeight="1">
      <c r="D5" s="505" t="s">
        <v>1279</v>
      </c>
      <c r="E5" s="508" t="s">
        <v>80</v>
      </c>
      <c r="F5" s="509"/>
      <c r="G5" s="508" t="s">
        <v>81</v>
      </c>
      <c r="H5" s="509"/>
      <c r="I5" s="505" t="s">
        <v>82</v>
      </c>
      <c r="J5" s="505" t="s">
        <v>83</v>
      </c>
      <c r="K5" s="508" t="s">
        <v>84</v>
      </c>
      <c r="L5" s="512"/>
      <c r="M5" s="512"/>
      <c r="N5" s="509"/>
      <c r="O5" s="505" t="s">
        <v>85</v>
      </c>
      <c r="P5" s="505" t="s">
        <v>86</v>
      </c>
      <c r="Q5" s="505" t="s">
        <v>87</v>
      </c>
    </row>
    <row r="6" spans="2:17">
      <c r="D6" s="506"/>
      <c r="E6" s="510"/>
      <c r="F6" s="511"/>
      <c r="G6" s="510"/>
      <c r="H6" s="511"/>
      <c r="I6" s="506"/>
      <c r="J6" s="506"/>
      <c r="K6" s="510"/>
      <c r="L6" s="513"/>
      <c r="M6" s="513"/>
      <c r="N6" s="514"/>
      <c r="O6" s="506"/>
      <c r="P6" s="506"/>
      <c r="Q6" s="506"/>
    </row>
    <row r="7" spans="2:17" ht="72">
      <c r="B7" s="136"/>
      <c r="C7" s="220"/>
      <c r="D7" s="507"/>
      <c r="E7" s="291" t="s">
        <v>88</v>
      </c>
      <c r="F7" s="291" t="s">
        <v>89</v>
      </c>
      <c r="G7" s="291" t="s">
        <v>90</v>
      </c>
      <c r="H7" s="291" t="s">
        <v>91</v>
      </c>
      <c r="I7" s="507"/>
      <c r="J7" s="507"/>
      <c r="K7" s="70" t="s">
        <v>92</v>
      </c>
      <c r="L7" s="70" t="s">
        <v>81</v>
      </c>
      <c r="M7" s="70" t="s">
        <v>93</v>
      </c>
      <c r="N7" s="292" t="s">
        <v>94</v>
      </c>
      <c r="O7" s="507"/>
      <c r="P7" s="507"/>
      <c r="Q7" s="507"/>
    </row>
    <row r="8" spans="2:17">
      <c r="C8" s="68" t="s">
        <v>0</v>
      </c>
      <c r="D8" s="68" t="s">
        <v>776</v>
      </c>
      <c r="E8" s="69" t="s">
        <v>4</v>
      </c>
      <c r="F8" s="69" t="s">
        <v>5</v>
      </c>
      <c r="G8" s="69" t="s">
        <v>6</v>
      </c>
      <c r="H8" s="69" t="s">
        <v>33</v>
      </c>
      <c r="I8" s="69" t="s">
        <v>34</v>
      </c>
      <c r="J8" s="69" t="s">
        <v>71</v>
      </c>
      <c r="K8" s="69" t="s">
        <v>72</v>
      </c>
      <c r="L8" s="69" t="s">
        <v>73</v>
      </c>
      <c r="M8" s="69" t="s">
        <v>75</v>
      </c>
      <c r="N8" s="69" t="s">
        <v>76</v>
      </c>
      <c r="O8" s="69" t="s">
        <v>77</v>
      </c>
      <c r="P8" s="69" t="s">
        <v>78</v>
      </c>
      <c r="Q8" s="69" t="s">
        <v>79</v>
      </c>
    </row>
    <row r="9" spans="2:17">
      <c r="C9" s="68">
        <f>ROW() - ROW(C$8)</f>
        <v>1</v>
      </c>
      <c r="D9" s="198" t="s">
        <v>32</v>
      </c>
      <c r="E9" s="294">
        <f t="shared" ref="E9:P9" si="0">SUM(E10:E1048576)</f>
        <v>4925989029.6268015</v>
      </c>
      <c r="F9" s="294">
        <f t="shared" si="0"/>
        <v>46510898868.57</v>
      </c>
      <c r="G9" s="294">
        <f t="shared" si="0"/>
        <v>0</v>
      </c>
      <c r="H9" s="294">
        <f t="shared" si="0"/>
        <v>0</v>
      </c>
      <c r="I9" s="294">
        <f t="shared" si="0"/>
        <v>0</v>
      </c>
      <c r="J9" s="294">
        <f t="shared" si="0"/>
        <v>51436887898.196823</v>
      </c>
      <c r="K9" s="294">
        <f t="shared" si="0"/>
        <v>525416634.11880004</v>
      </c>
      <c r="L9" s="294">
        <f t="shared" si="0"/>
        <v>0</v>
      </c>
      <c r="M9" s="294">
        <f t="shared" si="0"/>
        <v>0</v>
      </c>
      <c r="N9" s="294">
        <f t="shared" si="0"/>
        <v>525416634.11880004</v>
      </c>
      <c r="O9" s="294">
        <f t="shared" si="0"/>
        <v>6567707921.9854021</v>
      </c>
      <c r="P9" s="295">
        <f t="shared" si="0"/>
        <v>1</v>
      </c>
      <c r="Q9" s="293"/>
    </row>
    <row r="10" spans="2:17">
      <c r="C10" s="68">
        <v>2</v>
      </c>
      <c r="D10" s="219" t="s">
        <v>801</v>
      </c>
      <c r="E10" s="217">
        <v>11003.27</v>
      </c>
      <c r="F10" s="217">
        <v>3271072.45</v>
      </c>
      <c r="G10" s="217"/>
      <c r="H10" s="217"/>
      <c r="I10" s="217"/>
      <c r="J10" s="218">
        <v>3282075.72</v>
      </c>
      <c r="K10" s="217">
        <v>7236.3489</v>
      </c>
      <c r="L10" s="217"/>
      <c r="M10" s="217"/>
      <c r="N10" s="217">
        <v>7236.3489</v>
      </c>
      <c r="O10" s="218">
        <v>90454.361300000004</v>
      </c>
      <c r="P10" s="221">
        <v>0</v>
      </c>
      <c r="Q10" s="221">
        <v>0.01</v>
      </c>
    </row>
    <row r="11" spans="2:17">
      <c r="C11" s="68">
        <f>ROW() - ROW(C$8)</f>
        <v>3</v>
      </c>
      <c r="D11" s="219" t="s">
        <v>817</v>
      </c>
      <c r="E11" s="217">
        <v>4620857322.7659998</v>
      </c>
      <c r="F11" s="217">
        <v>46232251773.629997</v>
      </c>
      <c r="G11" s="217"/>
      <c r="H11" s="217"/>
      <c r="I11" s="217"/>
      <c r="J11" s="218">
        <v>50853109096.396004</v>
      </c>
      <c r="K11" s="217">
        <v>513547678.14960003</v>
      </c>
      <c r="L11" s="217"/>
      <c r="M11" s="217"/>
      <c r="N11" s="217">
        <v>513547678.14960003</v>
      </c>
      <c r="O11" s="218">
        <v>6419345976.8699999</v>
      </c>
      <c r="P11" s="221">
        <v>0.97740000000000005</v>
      </c>
      <c r="Q11" s="221">
        <v>5.0000000000000001E-3</v>
      </c>
    </row>
    <row r="12" spans="2:17">
      <c r="C12" s="68">
        <f t="shared" ref="C12:C33" si="1">ROW() - ROW(C$8)</f>
        <v>4</v>
      </c>
      <c r="D12" s="219" t="s">
        <v>843</v>
      </c>
      <c r="E12" s="217">
        <v>19867.64</v>
      </c>
      <c r="F12" s="217">
        <v>315251.21000000002</v>
      </c>
      <c r="G12" s="217"/>
      <c r="H12" s="217"/>
      <c r="I12" s="217"/>
      <c r="J12" s="218">
        <v>335118.84999999998</v>
      </c>
      <c r="K12" s="217">
        <v>838.62159999999994</v>
      </c>
      <c r="L12" s="217"/>
      <c r="M12" s="217"/>
      <c r="N12" s="217">
        <v>838.62159999999994</v>
      </c>
      <c r="O12" s="218">
        <v>10482.77</v>
      </c>
      <c r="P12" s="221">
        <v>0</v>
      </c>
      <c r="Q12" s="221">
        <v>0.02</v>
      </c>
    </row>
    <row r="13" spans="2:17">
      <c r="C13" s="68">
        <f t="shared" si="1"/>
        <v>5</v>
      </c>
      <c r="D13" s="219" t="s">
        <v>883</v>
      </c>
      <c r="E13" s="217">
        <v>1250</v>
      </c>
      <c r="F13" s="217">
        <v>1920.69</v>
      </c>
      <c r="G13" s="217"/>
      <c r="H13" s="217"/>
      <c r="I13" s="217"/>
      <c r="J13" s="218">
        <v>3170.69</v>
      </c>
      <c r="K13" s="217">
        <v>50.307600000000001</v>
      </c>
      <c r="L13" s="217"/>
      <c r="M13" s="217"/>
      <c r="N13" s="217">
        <v>50.307600000000001</v>
      </c>
      <c r="O13" s="218">
        <v>628.84500000000003</v>
      </c>
      <c r="P13" s="221">
        <v>0</v>
      </c>
      <c r="Q13" s="221">
        <v>1.4999999999999999E-2</v>
      </c>
    </row>
    <row r="14" spans="2:17">
      <c r="C14" s="68">
        <f t="shared" si="1"/>
        <v>6</v>
      </c>
      <c r="D14" s="219" t="s">
        <v>889</v>
      </c>
      <c r="E14" s="217"/>
      <c r="F14" s="217">
        <v>355320.69</v>
      </c>
      <c r="G14" s="217"/>
      <c r="H14" s="217"/>
      <c r="I14" s="217"/>
      <c r="J14" s="218">
        <v>355320.69</v>
      </c>
      <c r="K14" s="217">
        <v>792.57370000000003</v>
      </c>
      <c r="L14" s="217"/>
      <c r="M14" s="217"/>
      <c r="N14" s="217">
        <v>792.57370000000003</v>
      </c>
      <c r="O14" s="218">
        <v>9907.1713</v>
      </c>
      <c r="P14" s="221">
        <v>0</v>
      </c>
      <c r="Q14" s="221">
        <v>0.01</v>
      </c>
    </row>
    <row r="15" spans="2:17">
      <c r="C15" s="68">
        <f t="shared" si="1"/>
        <v>7</v>
      </c>
      <c r="D15" s="219" t="s">
        <v>891</v>
      </c>
      <c r="E15" s="217">
        <v>20619.86</v>
      </c>
      <c r="F15" s="217">
        <v>79969.16</v>
      </c>
      <c r="G15" s="217"/>
      <c r="H15" s="217"/>
      <c r="I15" s="217"/>
      <c r="J15" s="218">
        <v>100589.02</v>
      </c>
      <c r="K15" s="217">
        <v>1345.9798000000001</v>
      </c>
      <c r="L15" s="217"/>
      <c r="M15" s="217"/>
      <c r="N15" s="217">
        <v>1345.9798000000001</v>
      </c>
      <c r="O15" s="218">
        <v>16824.747500000001</v>
      </c>
      <c r="P15" s="221">
        <v>0</v>
      </c>
      <c r="Q15" s="221">
        <v>1.7500000000000002E-2</v>
      </c>
    </row>
    <row r="16" spans="2:17">
      <c r="C16" s="68">
        <f t="shared" si="1"/>
        <v>8</v>
      </c>
      <c r="D16" s="219" t="s">
        <v>895</v>
      </c>
      <c r="E16" s="217">
        <v>46573.52</v>
      </c>
      <c r="F16" s="217">
        <v>568619.74</v>
      </c>
      <c r="G16" s="217"/>
      <c r="H16" s="217"/>
      <c r="I16" s="217"/>
      <c r="J16" s="218">
        <v>615193.26</v>
      </c>
      <c r="K16" s="217">
        <v>2241.0011</v>
      </c>
      <c r="L16" s="217"/>
      <c r="M16" s="217"/>
      <c r="N16" s="217">
        <v>2241.0011</v>
      </c>
      <c r="O16" s="218">
        <v>28012.513800000001</v>
      </c>
      <c r="P16" s="221">
        <v>0</v>
      </c>
      <c r="Q16" s="221">
        <v>2.5000000000000001E-2</v>
      </c>
    </row>
    <row r="17" spans="3:17">
      <c r="C17" s="68">
        <f t="shared" si="1"/>
        <v>9</v>
      </c>
      <c r="D17" s="219" t="s">
        <v>913</v>
      </c>
      <c r="E17" s="217"/>
      <c r="F17" s="217"/>
      <c r="G17" s="217"/>
      <c r="H17" s="217"/>
      <c r="I17" s="217"/>
      <c r="J17" s="218"/>
      <c r="K17" s="217"/>
      <c r="L17" s="217"/>
      <c r="M17" s="217"/>
      <c r="N17" s="217"/>
      <c r="O17" s="218"/>
      <c r="P17" s="221"/>
      <c r="Q17" s="221">
        <v>1.4999999999999999E-2</v>
      </c>
    </row>
    <row r="18" spans="3:17">
      <c r="C18" s="68">
        <f t="shared" si="1"/>
        <v>10</v>
      </c>
      <c r="D18" s="219" t="s">
        <v>927</v>
      </c>
      <c r="E18" s="217">
        <v>211039421.46000001</v>
      </c>
      <c r="F18" s="217">
        <v>47878048.869999997</v>
      </c>
      <c r="G18" s="217"/>
      <c r="H18" s="217"/>
      <c r="I18" s="217"/>
      <c r="J18" s="218">
        <v>258917470.33000001</v>
      </c>
      <c r="K18" s="217">
        <v>2194528.1305999998</v>
      </c>
      <c r="L18" s="217"/>
      <c r="M18" s="217"/>
      <c r="N18" s="217">
        <v>2194528.1305999998</v>
      </c>
      <c r="O18" s="218">
        <v>27431601.6325</v>
      </c>
      <c r="P18" s="221">
        <v>4.1999999999999997E-3</v>
      </c>
      <c r="Q18" s="221">
        <v>0.01</v>
      </c>
    </row>
    <row r="19" spans="3:17">
      <c r="C19" s="68">
        <f t="shared" si="1"/>
        <v>11</v>
      </c>
      <c r="D19" s="219" t="s">
        <v>941</v>
      </c>
      <c r="E19" s="217">
        <v>30396557.510000002</v>
      </c>
      <c r="F19" s="217">
        <v>17694655.390000001</v>
      </c>
      <c r="G19" s="217"/>
      <c r="H19" s="217"/>
      <c r="I19" s="217"/>
      <c r="J19" s="218">
        <v>48091212.899999999</v>
      </c>
      <c r="K19" s="217">
        <v>360392.18810000003</v>
      </c>
      <c r="L19" s="217"/>
      <c r="M19" s="217"/>
      <c r="N19" s="217">
        <v>360392.18810000003</v>
      </c>
      <c r="O19" s="218">
        <v>4504902.3513000002</v>
      </c>
      <c r="P19" s="221">
        <v>6.9999999999999999E-4</v>
      </c>
      <c r="Q19" s="221">
        <v>7.4999999999999997E-3</v>
      </c>
    </row>
    <row r="20" spans="3:17">
      <c r="C20" s="68">
        <f t="shared" si="1"/>
        <v>12</v>
      </c>
      <c r="D20" s="219" t="s">
        <v>975</v>
      </c>
      <c r="E20" s="217"/>
      <c r="F20" s="217">
        <v>1226535.32</v>
      </c>
      <c r="G20" s="217"/>
      <c r="H20" s="217"/>
      <c r="I20" s="217"/>
      <c r="J20" s="218">
        <v>1226535.32</v>
      </c>
      <c r="K20" s="217">
        <v>2545.1347000000001</v>
      </c>
      <c r="L20" s="217"/>
      <c r="M20" s="217"/>
      <c r="N20" s="217">
        <v>2545.1347000000001</v>
      </c>
      <c r="O20" s="218">
        <v>31814.183799999999</v>
      </c>
      <c r="P20" s="221">
        <v>0</v>
      </c>
      <c r="Q20" s="221">
        <v>0.01</v>
      </c>
    </row>
    <row r="21" spans="3:17">
      <c r="C21" s="68">
        <f t="shared" si="1"/>
        <v>13</v>
      </c>
      <c r="D21" s="219" t="s">
        <v>979</v>
      </c>
      <c r="E21" s="217"/>
      <c r="F21" s="217">
        <v>20823.03</v>
      </c>
      <c r="G21" s="217"/>
      <c r="H21" s="217"/>
      <c r="I21" s="217"/>
      <c r="J21" s="218">
        <v>20823.03</v>
      </c>
      <c r="K21" s="217">
        <v>36.850200000000001</v>
      </c>
      <c r="L21" s="217"/>
      <c r="M21" s="217"/>
      <c r="N21" s="217">
        <v>36.850200000000001</v>
      </c>
      <c r="O21" s="218">
        <v>460.6275</v>
      </c>
      <c r="P21" s="221">
        <v>0</v>
      </c>
      <c r="Q21" s="221">
        <v>2.5000000000000001E-2</v>
      </c>
    </row>
    <row r="22" spans="3:17">
      <c r="C22" s="68">
        <f t="shared" si="1"/>
        <v>14</v>
      </c>
      <c r="D22" s="219" t="s">
        <v>989</v>
      </c>
      <c r="E22" s="217">
        <v>12500</v>
      </c>
      <c r="F22" s="217">
        <v>661608.15</v>
      </c>
      <c r="G22" s="217"/>
      <c r="H22" s="217"/>
      <c r="I22" s="217"/>
      <c r="J22" s="218">
        <v>674108.15</v>
      </c>
      <c r="K22" s="217">
        <v>2794.1648</v>
      </c>
      <c r="L22" s="217"/>
      <c r="M22" s="217"/>
      <c r="N22" s="217">
        <v>2794.1648</v>
      </c>
      <c r="O22" s="218">
        <v>34927.06</v>
      </c>
      <c r="P22" s="221">
        <v>0</v>
      </c>
      <c r="Q22" s="221">
        <v>1.4999999999999999E-2</v>
      </c>
    </row>
    <row r="23" spans="3:17">
      <c r="C23" s="68">
        <f t="shared" si="1"/>
        <v>15</v>
      </c>
      <c r="D23" s="219" t="s">
        <v>1013</v>
      </c>
      <c r="E23" s="217"/>
      <c r="F23" s="217">
        <v>366601.07</v>
      </c>
      <c r="G23" s="217"/>
      <c r="H23" s="217"/>
      <c r="I23" s="217"/>
      <c r="J23" s="218">
        <v>366601.07</v>
      </c>
      <c r="K23" s="217">
        <v>382.00290000000001</v>
      </c>
      <c r="L23" s="217"/>
      <c r="M23" s="217"/>
      <c r="N23" s="217">
        <v>382.00290000000001</v>
      </c>
      <c r="O23" s="218">
        <v>4775.0362999999998</v>
      </c>
      <c r="P23" s="221">
        <v>0</v>
      </c>
      <c r="Q23" s="221">
        <v>0.01</v>
      </c>
    </row>
    <row r="24" spans="3:17">
      <c r="C24" s="68">
        <f t="shared" si="1"/>
        <v>16</v>
      </c>
      <c r="D24" s="219" t="s">
        <v>1033</v>
      </c>
      <c r="E24" s="217"/>
      <c r="F24" s="217">
        <v>251780.72</v>
      </c>
      <c r="G24" s="217"/>
      <c r="H24" s="217"/>
      <c r="I24" s="217"/>
      <c r="J24" s="218">
        <v>251780.72</v>
      </c>
      <c r="K24" s="217">
        <v>807.57820000000004</v>
      </c>
      <c r="L24" s="217"/>
      <c r="M24" s="217"/>
      <c r="N24" s="217">
        <v>807.57820000000004</v>
      </c>
      <c r="O24" s="218">
        <v>10094.727500000001</v>
      </c>
      <c r="P24" s="221">
        <v>0</v>
      </c>
      <c r="Q24" s="221">
        <v>0.01</v>
      </c>
    </row>
    <row r="25" spans="3:17">
      <c r="C25" s="68">
        <f t="shared" si="1"/>
        <v>17</v>
      </c>
      <c r="D25" s="219" t="s">
        <v>1035</v>
      </c>
      <c r="E25" s="217">
        <v>1655674.57</v>
      </c>
      <c r="F25" s="217">
        <v>83458437.430000007</v>
      </c>
      <c r="G25" s="217"/>
      <c r="H25" s="217"/>
      <c r="I25" s="217"/>
      <c r="J25" s="218">
        <v>85114112</v>
      </c>
      <c r="K25" s="217">
        <v>799645.93220000004</v>
      </c>
      <c r="L25" s="217"/>
      <c r="M25" s="217"/>
      <c r="N25" s="217">
        <v>799645.93220000004</v>
      </c>
      <c r="O25" s="218">
        <v>9995574.1524999999</v>
      </c>
      <c r="P25" s="221">
        <v>1.5E-3</v>
      </c>
      <c r="Q25" s="221">
        <v>5.0000000000000001E-3</v>
      </c>
    </row>
    <row r="26" spans="3:17">
      <c r="C26" s="68">
        <f t="shared" si="1"/>
        <v>18</v>
      </c>
      <c r="D26" s="219" t="s">
        <v>1087</v>
      </c>
      <c r="E26" s="217">
        <v>51932414.299999997</v>
      </c>
      <c r="F26" s="217">
        <v>43472186.240000002</v>
      </c>
      <c r="G26" s="217"/>
      <c r="H26" s="217"/>
      <c r="I26" s="217"/>
      <c r="J26" s="218">
        <v>95404600.540000007</v>
      </c>
      <c r="K26" s="217">
        <v>998354.179</v>
      </c>
      <c r="L26" s="217"/>
      <c r="M26" s="217"/>
      <c r="N26" s="217">
        <v>998354.179</v>
      </c>
      <c r="O26" s="218">
        <v>12479427.237500001</v>
      </c>
      <c r="P26" s="221">
        <v>1.9E-3</v>
      </c>
      <c r="Q26" s="221">
        <v>0.02</v>
      </c>
    </row>
    <row r="27" spans="3:17">
      <c r="C27" s="68">
        <f t="shared" si="1"/>
        <v>19</v>
      </c>
      <c r="D27" s="219" t="s">
        <v>1105</v>
      </c>
      <c r="E27" s="217">
        <v>3015.89</v>
      </c>
      <c r="F27" s="217">
        <v>820886.22</v>
      </c>
      <c r="G27" s="217"/>
      <c r="H27" s="217"/>
      <c r="I27" s="217"/>
      <c r="J27" s="218">
        <v>823902.11</v>
      </c>
      <c r="K27" s="217">
        <v>3075.6994</v>
      </c>
      <c r="L27" s="217"/>
      <c r="M27" s="217"/>
      <c r="N27" s="217">
        <v>3075.6994</v>
      </c>
      <c r="O27" s="218">
        <v>38446.2425</v>
      </c>
      <c r="P27" s="221">
        <v>0</v>
      </c>
      <c r="Q27" s="221">
        <v>2.5000000000000001E-2</v>
      </c>
    </row>
    <row r="28" spans="3:17">
      <c r="C28" s="68">
        <f t="shared" si="1"/>
        <v>20</v>
      </c>
      <c r="D28" s="219" t="s">
        <v>1137</v>
      </c>
      <c r="E28" s="217">
        <v>35881.22</v>
      </c>
      <c r="F28" s="217">
        <v>927925.18</v>
      </c>
      <c r="G28" s="217"/>
      <c r="H28" s="217"/>
      <c r="I28" s="217"/>
      <c r="J28" s="218">
        <v>963806.4</v>
      </c>
      <c r="K28" s="217">
        <v>5994.4322000000002</v>
      </c>
      <c r="L28" s="217"/>
      <c r="M28" s="217"/>
      <c r="N28" s="217">
        <v>5994.4322000000002</v>
      </c>
      <c r="O28" s="218">
        <v>74930.402499999997</v>
      </c>
      <c r="P28" s="221">
        <v>0</v>
      </c>
      <c r="Q28" s="221">
        <v>0.01</v>
      </c>
    </row>
    <row r="29" spans="3:17">
      <c r="C29" s="68">
        <f t="shared" si="1"/>
        <v>21</v>
      </c>
      <c r="D29" s="219" t="s">
        <v>1179</v>
      </c>
      <c r="E29" s="217">
        <v>1250.28</v>
      </c>
      <c r="F29" s="217">
        <v>294064.59000000003</v>
      </c>
      <c r="G29" s="217"/>
      <c r="H29" s="217"/>
      <c r="I29" s="217"/>
      <c r="J29" s="218">
        <v>295314.87</v>
      </c>
      <c r="K29" s="217">
        <v>293.1266</v>
      </c>
      <c r="L29" s="217"/>
      <c r="M29" s="217"/>
      <c r="N29" s="217">
        <v>293.1266</v>
      </c>
      <c r="O29" s="218">
        <v>3664.0825</v>
      </c>
      <c r="P29" s="221">
        <v>0</v>
      </c>
      <c r="Q29" s="221">
        <v>1.4999999999999999E-2</v>
      </c>
    </row>
    <row r="30" spans="3:17">
      <c r="C30" s="68">
        <f t="shared" si="1"/>
        <v>22</v>
      </c>
      <c r="D30" s="219" t="s">
        <v>1181</v>
      </c>
      <c r="E30" s="217">
        <v>6136.88</v>
      </c>
      <c r="F30" s="217">
        <v>81203.13</v>
      </c>
      <c r="G30" s="217"/>
      <c r="H30" s="217"/>
      <c r="I30" s="217"/>
      <c r="J30" s="218">
        <v>87340.01</v>
      </c>
      <c r="K30" s="217">
        <v>708.93269999999995</v>
      </c>
      <c r="L30" s="217"/>
      <c r="M30" s="217"/>
      <c r="N30" s="217">
        <v>708.93269999999995</v>
      </c>
      <c r="O30" s="218">
        <v>8861.6587999999992</v>
      </c>
      <c r="P30" s="221">
        <v>0</v>
      </c>
      <c r="Q30" s="221">
        <v>5.0000000000000001E-3</v>
      </c>
    </row>
    <row r="31" spans="3:17">
      <c r="C31" s="68">
        <f t="shared" si="1"/>
        <v>23</v>
      </c>
      <c r="D31" s="219" t="s">
        <v>1203</v>
      </c>
      <c r="E31" s="217">
        <v>8761.6299999999992</v>
      </c>
      <c r="F31" s="217">
        <v>1537346.05</v>
      </c>
      <c r="G31" s="217"/>
      <c r="H31" s="217"/>
      <c r="I31" s="217"/>
      <c r="J31" s="218">
        <v>1546107.68</v>
      </c>
      <c r="K31" s="217">
        <v>5819.2582000000002</v>
      </c>
      <c r="L31" s="217"/>
      <c r="M31" s="217"/>
      <c r="N31" s="217">
        <v>5819.2582000000002</v>
      </c>
      <c r="O31" s="218">
        <v>72740.727499999994</v>
      </c>
      <c r="P31" s="221">
        <v>0</v>
      </c>
      <c r="Q31" s="221">
        <v>0.02</v>
      </c>
    </row>
    <row r="32" spans="3:17">
      <c r="C32" s="68">
        <f t="shared" si="1"/>
        <v>24</v>
      </c>
      <c r="D32" s="219" t="s">
        <v>1243</v>
      </c>
      <c r="E32" s="217">
        <v>7767337.8307999996</v>
      </c>
      <c r="F32" s="217">
        <v>6382790.6100000003</v>
      </c>
      <c r="G32" s="217"/>
      <c r="H32" s="217"/>
      <c r="I32" s="217"/>
      <c r="J32" s="218">
        <v>14150128.4408</v>
      </c>
      <c r="K32" s="217">
        <v>6914326.5267000003</v>
      </c>
      <c r="L32" s="217"/>
      <c r="M32" s="217"/>
      <c r="N32" s="217">
        <v>6914326.5267000003</v>
      </c>
      <c r="O32" s="218">
        <v>86429081.583800003</v>
      </c>
      <c r="P32" s="221">
        <v>1.32E-2</v>
      </c>
      <c r="Q32" s="221">
        <v>0.02</v>
      </c>
    </row>
    <row r="33" spans="3:17">
      <c r="C33" s="68">
        <f t="shared" si="1"/>
        <v>25</v>
      </c>
      <c r="D33" s="219" t="s">
        <v>1275</v>
      </c>
      <c r="E33" s="217">
        <v>2173441</v>
      </c>
      <c r="F33" s="217">
        <v>68980049</v>
      </c>
      <c r="G33" s="217">
        <v>0</v>
      </c>
      <c r="H33" s="217">
        <v>0</v>
      </c>
      <c r="I33" s="217">
        <v>0</v>
      </c>
      <c r="J33" s="218">
        <v>71153490</v>
      </c>
      <c r="K33" s="217">
        <v>566747</v>
      </c>
      <c r="L33" s="217">
        <v>0</v>
      </c>
      <c r="M33" s="217">
        <v>0</v>
      </c>
      <c r="N33" s="217">
        <v>566747</v>
      </c>
      <c r="O33" s="218">
        <v>7084333</v>
      </c>
      <c r="P33" s="221">
        <v>1.0999999999999899E-3</v>
      </c>
      <c r="Q33" s="221"/>
    </row>
    <row r="36" spans="3:17" ht="87.9" customHeight="1">
      <c r="D36" s="503" t="s">
        <v>1483</v>
      </c>
      <c r="E36" s="503"/>
      <c r="F36" s="503"/>
      <c r="G36" s="503"/>
      <c r="H36" s="503"/>
      <c r="I36" s="503"/>
      <c r="J36" s="503"/>
      <c r="K36" s="503"/>
      <c r="L36" s="503"/>
      <c r="M36" s="503"/>
      <c r="N36" s="503"/>
      <c r="O36" s="503"/>
      <c r="P36" s="503"/>
      <c r="Q36" s="503"/>
    </row>
    <row r="37" spans="3:17">
      <c r="D37" s="290"/>
      <c r="E37" s="290"/>
      <c r="F37" s="290"/>
      <c r="G37" s="290"/>
      <c r="H37" s="290"/>
      <c r="I37" s="290"/>
      <c r="J37" s="290"/>
      <c r="K37" s="290"/>
      <c r="L37" s="290"/>
      <c r="M37" s="290"/>
      <c r="N37" s="290"/>
      <c r="O37" s="290"/>
      <c r="P37" s="290"/>
      <c r="Q37" s="290"/>
    </row>
    <row r="38" spans="3:17">
      <c r="D38" s="290"/>
      <c r="E38" s="290"/>
      <c r="F38" s="290"/>
      <c r="G38" s="290"/>
      <c r="H38" s="290"/>
      <c r="I38" s="290"/>
      <c r="J38" s="290"/>
      <c r="K38" s="290"/>
      <c r="L38" s="290"/>
      <c r="M38" s="290"/>
      <c r="N38" s="290"/>
      <c r="O38" s="290"/>
      <c r="P38" s="290"/>
      <c r="Q38" s="290"/>
    </row>
  </sheetData>
  <mergeCells count="11">
    <mergeCell ref="D36:Q36"/>
    <mergeCell ref="B2:Q2"/>
    <mergeCell ref="P5:P7"/>
    <mergeCell ref="Q5:Q7"/>
    <mergeCell ref="E5:F6"/>
    <mergeCell ref="G5:H6"/>
    <mergeCell ref="I5:I7"/>
    <mergeCell ref="J5:J7"/>
    <mergeCell ref="K5:N6"/>
    <mergeCell ref="O5:O7"/>
    <mergeCell ref="D5:D7"/>
  </mergeCells>
  <conditionalFormatting sqref="D10:D33">
    <cfRule type="cellIs" dxfId="2" priority="5" stopIfTrue="1" operator="lessThan">
      <formula>0</formula>
    </cfRule>
  </conditionalFormatting>
  <conditionalFormatting sqref="E9:Q33">
    <cfRule type="cellIs" dxfId="1" priority="1" stopIfTrue="1" operator="lessThan">
      <formula>0</formula>
    </cfRule>
  </conditionalFormatting>
  <dataValidations count="1">
    <dataValidation type="list" allowBlank="1" showInputMessage="1" showErrorMessage="1" sqref="D10:D33" xr:uid="{6A92FEF9-4B20-4128-AE05-6488817B0926}">
      <formula1>lkp5c47cf6d20164a748b485ee23595a849</formula1>
    </dataValidation>
  </dataValidations>
  <pageMargins left="0.70866141732283472" right="0.70866141732283472" top="0.74803149606299213" bottom="0.74803149606299213" header="0.31496062992125984" footer="0.31496062992125984"/>
  <pageSetup paperSize="9" scale="50" orientation="landscape" r:id="rId1"/>
  <headerFooter>
    <oddHeader>&amp;CEN
Annex IX</oddHeader>
    <oddFooter>&amp;C&amp;"Calibri"&amp;11&amp;K000000&amp;P_x000D_&amp;1#&amp;"Calibri"&amp;10&amp;K000000 Public Information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1"/>
  <dimension ref="B1:I9"/>
  <sheetViews>
    <sheetView showGridLines="0" showRowColHeaders="0" zoomScaleNormal="100" workbookViewId="0">
      <pane xSplit="3" ySplit="6" topLeftCell="D7" activePane="bottomRight" state="frozen"/>
      <selection activeCell="B31" sqref="B31"/>
      <selection pane="topRight" activeCell="B31" sqref="B31"/>
      <selection pane="bottomLeft" activeCell="B31" sqref="B31"/>
      <selection pane="bottomRight" activeCell="C6" sqref="C6"/>
    </sheetView>
  </sheetViews>
  <sheetFormatPr defaultColWidth="9.109375" defaultRowHeight="14.4"/>
  <cols>
    <col min="1" max="1" width="2.5546875" style="36" customWidth="1"/>
    <col min="2" max="2" width="75.33203125" style="36" customWidth="1"/>
    <col min="3" max="3" width="7.5546875" style="36" customWidth="1"/>
    <col min="4" max="4" width="31.44140625" style="1" customWidth="1"/>
    <col min="5" max="5" width="44" style="36" bestFit="1" customWidth="1"/>
    <col min="6" max="6" width="26.5546875" style="36" customWidth="1"/>
    <col min="7" max="7" width="44" style="36" bestFit="1" customWidth="1"/>
    <col min="8" max="8" width="16.5546875" style="36" customWidth="1"/>
    <col min="9" max="9" width="25.88671875" style="36" bestFit="1" customWidth="1"/>
    <col min="10" max="10" width="14" style="36" customWidth="1"/>
    <col min="11" max="11" width="25.88671875" style="36" bestFit="1" customWidth="1"/>
    <col min="12" max="16384" width="9.109375" style="36"/>
  </cols>
  <sheetData>
    <row r="1" spans="2:9" ht="10.199999999999999" customHeight="1">
      <c r="B1" s="10"/>
    </row>
    <row r="2" spans="2:9" ht="27.9" customHeight="1">
      <c r="B2" s="499" t="s">
        <v>653</v>
      </c>
      <c r="C2" s="500"/>
      <c r="D2" s="500"/>
      <c r="E2" s="324"/>
      <c r="F2" s="324"/>
      <c r="G2" s="324"/>
      <c r="H2" s="324"/>
      <c r="I2" s="324"/>
    </row>
    <row r="3" spans="2:9" ht="14.4" customHeight="1">
      <c r="B3" s="168"/>
    </row>
    <row r="5" spans="2:9">
      <c r="D5" s="161" t="s">
        <v>504</v>
      </c>
    </row>
    <row r="6" spans="2:9">
      <c r="C6" s="68" t="s">
        <v>0</v>
      </c>
      <c r="D6" s="69" t="s">
        <v>4</v>
      </c>
    </row>
    <row r="7" spans="2:9">
      <c r="B7" s="296" t="s">
        <v>97</v>
      </c>
      <c r="C7" s="104">
        <v>1</v>
      </c>
      <c r="D7" s="298">
        <v>9171608792.3743992</v>
      </c>
    </row>
    <row r="8" spans="2:9">
      <c r="B8" s="297" t="s">
        <v>98</v>
      </c>
      <c r="C8" s="104">
        <v>2</v>
      </c>
      <c r="D8" s="252">
        <v>5.2437570883841879E-3</v>
      </c>
    </row>
    <row r="9" spans="2:9">
      <c r="B9" s="297" t="s">
        <v>99</v>
      </c>
      <c r="C9" s="104">
        <v>3</v>
      </c>
      <c r="D9" s="222">
        <v>48093688.616899997</v>
      </c>
    </row>
  </sheetData>
  <mergeCells count="1">
    <mergeCell ref="B2:D2"/>
  </mergeCells>
  <conditionalFormatting sqref="D8:D9">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&amp;CEN
Annex IX</oddHeader>
    <oddFooter>&amp;C&amp;"Calibri"&amp;11&amp;K000000&amp;P_x000D_&amp;1#&amp;"Calibri"&amp;10&amp;K000000 Public Information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pageSetUpPr fitToPage="1"/>
  </sheetPr>
  <dimension ref="B1:I22"/>
  <sheetViews>
    <sheetView showGridLines="0" showRowColHeaders="0" zoomScaleNormal="100" workbookViewId="0">
      <pane xSplit="3" ySplit="7" topLeftCell="D8" activePane="bottomRight" state="frozen"/>
      <selection activeCell="B31" sqref="B31"/>
      <selection pane="topRight" activeCell="B31" sqref="B31"/>
      <selection pane="bottomLeft" activeCell="B31" sqref="B31"/>
      <selection pane="bottomRight" activeCell="D9" sqref="D9"/>
    </sheetView>
  </sheetViews>
  <sheetFormatPr defaultColWidth="9.109375" defaultRowHeight="14.4"/>
  <cols>
    <col min="1" max="1" width="2.5546875" style="36" customWidth="1"/>
    <col min="2" max="2" width="112.109375" style="36" customWidth="1"/>
    <col min="3" max="3" width="7.5546875" style="36" customWidth="1"/>
    <col min="4" max="4" width="18.5546875" style="36" customWidth="1"/>
    <col min="5" max="16384" width="9.109375" style="36"/>
  </cols>
  <sheetData>
    <row r="1" spans="2:9" ht="10.199999999999999" customHeight="1"/>
    <row r="2" spans="2:9" ht="27.9" customHeight="1">
      <c r="B2" s="499" t="s">
        <v>672</v>
      </c>
      <c r="C2" s="500"/>
      <c r="D2" s="500"/>
      <c r="E2" s="324"/>
      <c r="F2" s="324"/>
      <c r="G2" s="324"/>
      <c r="H2" s="324"/>
      <c r="I2" s="324"/>
    </row>
    <row r="3" spans="2:9" ht="14.4" customHeight="1">
      <c r="B3" s="168"/>
      <c r="C3" s="31"/>
      <c r="D3" s="31"/>
    </row>
    <row r="6" spans="2:9">
      <c r="D6" s="145" t="s">
        <v>504</v>
      </c>
    </row>
    <row r="7" spans="2:9">
      <c r="C7" s="68" t="s">
        <v>0</v>
      </c>
      <c r="D7" s="90" t="s">
        <v>4</v>
      </c>
    </row>
    <row r="8" spans="2:9">
      <c r="B8" s="60" t="s">
        <v>505</v>
      </c>
      <c r="C8" s="58">
        <v>1</v>
      </c>
      <c r="D8" s="223">
        <v>56693090020.309998</v>
      </c>
      <c r="E8" s="18"/>
      <c r="F8" s="6"/>
    </row>
    <row r="9" spans="2:9">
      <c r="B9" s="60" t="s">
        <v>1410</v>
      </c>
      <c r="C9" s="58">
        <v>2</v>
      </c>
      <c r="D9" s="223"/>
      <c r="E9" s="18"/>
      <c r="F9" s="6"/>
    </row>
    <row r="10" spans="2:9">
      <c r="B10" s="60" t="s">
        <v>506</v>
      </c>
      <c r="C10" s="58">
        <v>3</v>
      </c>
      <c r="D10" s="224"/>
    </row>
    <row r="11" spans="2:9">
      <c r="B11" s="60" t="s">
        <v>507</v>
      </c>
      <c r="C11" s="58">
        <v>4</v>
      </c>
      <c r="D11" s="224"/>
    </row>
    <row r="12" spans="2:9" ht="28.8">
      <c r="B12" s="61" t="s">
        <v>1411</v>
      </c>
      <c r="C12" s="58">
        <v>5</v>
      </c>
      <c r="D12" s="224"/>
    </row>
    <row r="13" spans="2:9">
      <c r="B13" s="299" t="s">
        <v>508</v>
      </c>
      <c r="C13" s="58">
        <v>6</v>
      </c>
      <c r="D13" s="224"/>
    </row>
    <row r="14" spans="2:9">
      <c r="B14" s="299" t="s">
        <v>509</v>
      </c>
      <c r="C14" s="58">
        <v>7</v>
      </c>
      <c r="D14" s="224"/>
    </row>
    <row r="15" spans="2:9">
      <c r="B15" s="299" t="s">
        <v>510</v>
      </c>
      <c r="C15" s="58">
        <v>8</v>
      </c>
      <c r="D15" s="224">
        <v>193579249.9962</v>
      </c>
    </row>
    <row r="16" spans="2:9">
      <c r="B16" s="299" t="s">
        <v>511</v>
      </c>
      <c r="C16" s="58">
        <v>9</v>
      </c>
      <c r="D16" s="224">
        <v>169863.58</v>
      </c>
    </row>
    <row r="17" spans="2:4">
      <c r="B17" s="299" t="s">
        <v>1413</v>
      </c>
      <c r="C17" s="58">
        <v>10</v>
      </c>
      <c r="D17" s="224">
        <v>1141963770.7994001</v>
      </c>
    </row>
    <row r="18" spans="2:4">
      <c r="B18" s="300" t="s">
        <v>512</v>
      </c>
      <c r="C18" s="58">
        <v>11</v>
      </c>
      <c r="D18" s="216">
        <v>-76347232.839900002</v>
      </c>
    </row>
    <row r="19" spans="2:4">
      <c r="B19" s="300" t="s">
        <v>1412</v>
      </c>
      <c r="C19" s="58" t="s">
        <v>696</v>
      </c>
      <c r="D19" s="223"/>
    </row>
    <row r="20" spans="2:4">
      <c r="B20" s="300" t="s">
        <v>1414</v>
      </c>
      <c r="C20" s="58" t="s">
        <v>751</v>
      </c>
      <c r="D20" s="223"/>
    </row>
    <row r="21" spans="2:4">
      <c r="B21" s="299" t="s">
        <v>513</v>
      </c>
      <c r="C21" s="58">
        <v>12</v>
      </c>
      <c r="D21" s="224">
        <v>-42030513.056199998</v>
      </c>
    </row>
    <row r="22" spans="2:4">
      <c r="B22" s="62" t="s">
        <v>1415</v>
      </c>
      <c r="C22" s="58">
        <v>13</v>
      </c>
      <c r="D22" s="224">
        <v>57910425159.9095</v>
      </c>
    </row>
  </sheetData>
  <mergeCells count="1">
    <mergeCell ref="B2:D2"/>
  </mergeCells>
  <pageMargins left="0.70866141732283472" right="0.70866141732283472" top="0.74803149606299213" bottom="0.74803149606299213" header="0.31496062992125984" footer="0.31496062992125984"/>
  <pageSetup paperSize="9" scale="95" orientation="landscape" r:id="rId1"/>
  <headerFooter>
    <oddHeader>&amp;CEN
Annex XI</oddHeader>
    <oddFooter>&amp;C&amp;"Calibri"&amp;11&amp;K0000001_x000D_&amp;1#&amp;"Calibri"&amp;10&amp;K000000 Public Information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eletionDate xmlns="653BAA42-54D4-4845-89A9-18E4BD6C4C7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8C51007894704E888A6D851FA93FBF" ma:contentTypeVersion="" ma:contentTypeDescription="Create a new document." ma:contentTypeScope="" ma:versionID="b64b0f84dbcc7ce0f6c3c6f5aabc40f9">
  <xsd:schema xmlns:xsd="http://www.w3.org/2001/XMLSchema" xmlns:xs="http://www.w3.org/2001/XMLSchema" xmlns:p="http://schemas.microsoft.com/office/2006/metadata/properties" xmlns:ns1="http://schemas.microsoft.com/sharepoint/v3" xmlns:ns2="653BAA42-54D4-4845-89A9-18E4BD6C4C7A" xmlns:ns3="35e3d190-587e-49de-8d8e-d3eca99d780d" xmlns:ns4="653baa42-54d4-4845-89a9-18e4bd6c4c7a" targetNamespace="http://schemas.microsoft.com/office/2006/metadata/properties" ma:root="true" ma:fieldsID="ef557fa02a2b705c8477bbe653f494f3" ns1:_="" ns2:_="" ns3:_="" ns4:_="">
    <xsd:import namespace="http://schemas.microsoft.com/sharepoint/v3"/>
    <xsd:import namespace="653BAA42-54D4-4845-89A9-18E4BD6C4C7A"/>
    <xsd:import namespace="35e3d190-587e-49de-8d8e-d3eca99d780d"/>
    <xsd:import namespace="653baa42-54d4-4845-89a9-18e4bd6c4c7a"/>
    <xsd:element name="properties">
      <xsd:complexType>
        <xsd:sequence>
          <xsd:element name="documentManagement">
            <xsd:complexType>
              <xsd:all>
                <xsd:element ref="ns2:DeletionDate" minOccurs="0"/>
                <xsd:element ref="ns3:SharedWithUsers" minOccurs="0"/>
                <xsd:element ref="ns3:SharedWithDetails" minOccurs="0"/>
                <xsd:element ref="ns4:MediaServiceMetadata" minOccurs="0"/>
                <xsd:element ref="ns4:MediaServiceFastMetadata" minOccurs="0"/>
                <xsd:element ref="ns1:_ip_UnifiedCompliancePolicyProperties" minOccurs="0"/>
                <xsd:element ref="ns1:_ip_UnifiedCompliancePolicyUIActio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3BAA42-54D4-4845-89A9-18E4BD6C4C7A" elementFormDefault="qualified">
    <xsd:import namespace="http://schemas.microsoft.com/office/2006/documentManagement/types"/>
    <xsd:import namespace="http://schemas.microsoft.com/office/infopath/2007/PartnerControls"/>
    <xsd:element name="DeletionDate" ma:index="8" nillable="true" ma:displayName="Deletion date" ma:format="DateOnly" ma:internalName="Delet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5e3d190-587e-49de-8d8e-d3eca99d780d"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3baa42-54d4-4845-89a9-18e4bd6c4c7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84E8EB-A253-4F11-8F3F-1749B4AC6656}">
  <ds:schemaRefs>
    <ds:schemaRef ds:uri="http://schemas.microsoft.com/sharepoint/v3/contenttype/forms"/>
  </ds:schemaRefs>
</ds:datastoreItem>
</file>

<file path=customXml/itemProps2.xml><?xml version="1.0" encoding="utf-8"?>
<ds:datastoreItem xmlns:ds="http://schemas.openxmlformats.org/officeDocument/2006/customXml" ds:itemID="{ADD84CF5-DC68-47FB-8B21-4BD1C0113A7E}">
  <ds:schemaRefs>
    <ds:schemaRef ds:uri="http://schemas.microsoft.com/office/2006/metadata/properties"/>
    <ds:schemaRef ds:uri="http://schemas.microsoft.com/office/infopath/2007/PartnerControls"/>
    <ds:schemaRef ds:uri="http://schemas.microsoft.com/sharepoint/v3"/>
    <ds:schemaRef ds:uri="653BAA42-54D4-4845-89A9-18E4BD6C4C7A"/>
  </ds:schemaRefs>
</ds:datastoreItem>
</file>

<file path=customXml/itemProps3.xml><?xml version="1.0" encoding="utf-8"?>
<ds:datastoreItem xmlns:ds="http://schemas.openxmlformats.org/officeDocument/2006/customXml" ds:itemID="{1AB4E395-AC32-46AA-92A3-B55969105D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53BAA42-54D4-4845-89A9-18E4BD6C4C7A"/>
    <ds:schemaRef ds:uri="35e3d190-587e-49de-8d8e-d3eca99d780d"/>
    <ds:schemaRef ds:uri="653baa42-54d4-4845-89a9-18e4bd6c4c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a53b991-b5b5-440c-a86f-1a4c0ef0618b}" enabled="1" method="Privileged" siteId="{fce2dcb4-8191-4262-9152-b5ac8cfa96e1}"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45</vt:i4>
      </vt:variant>
      <vt:variant>
        <vt:lpstr>Named Ranges</vt:lpstr>
      </vt:variant>
      <vt:variant>
        <vt:i4>15</vt:i4>
      </vt:variant>
    </vt:vector>
  </HeadingPairs>
  <TitlesOfParts>
    <vt:vector size="60" baseType="lpstr">
      <vt:lpstr>KM1</vt:lpstr>
      <vt:lpstr>OV1</vt:lpstr>
      <vt:lpstr>CC1</vt:lpstr>
      <vt:lpstr>CC2</vt:lpstr>
      <vt:lpstr>CCyB1</vt:lpstr>
      <vt:lpstr>CCyB2</vt:lpstr>
      <vt:lpstr>LRSum</vt:lpstr>
      <vt:lpstr>LR2</vt:lpstr>
      <vt:lpstr>LRSpl</vt:lpstr>
      <vt:lpstr>LIQ1</vt:lpstr>
      <vt:lpstr>LIQB</vt:lpstr>
      <vt:lpstr>LIQ2</vt:lpstr>
      <vt:lpstr>CR1</vt:lpstr>
      <vt:lpstr>CR1A</vt:lpstr>
      <vt:lpstr>CQ1</vt:lpstr>
      <vt:lpstr>CQ3</vt:lpstr>
      <vt:lpstr>CQ4TOT</vt:lpstr>
      <vt:lpstr>CQ4ONperC</vt:lpstr>
      <vt:lpstr>CQ4OFFperC</vt:lpstr>
      <vt:lpstr>CQ5</vt:lpstr>
      <vt:lpstr>CR3</vt:lpstr>
      <vt:lpstr>CR4</vt:lpstr>
      <vt:lpstr>CR5</vt:lpstr>
      <vt:lpstr>CR6Tot</vt:lpstr>
      <vt:lpstr>CR7</vt:lpstr>
      <vt:lpstr>CR7AAIRB</vt:lpstr>
      <vt:lpstr>CR8</vt:lpstr>
      <vt:lpstr>CCR1</vt:lpstr>
      <vt:lpstr>CCR2</vt:lpstr>
      <vt:lpstr>CCR3</vt:lpstr>
      <vt:lpstr>CCR5</vt:lpstr>
      <vt:lpstr>CCR8</vt:lpstr>
      <vt:lpstr>SEC1</vt:lpstr>
      <vt:lpstr>SEC3</vt:lpstr>
      <vt:lpstr>SEC5</vt:lpstr>
      <vt:lpstr>MR1</vt:lpstr>
      <vt:lpstr>IRRBB1</vt:lpstr>
      <vt:lpstr>1.CC Transition risk-Banking b.</vt:lpstr>
      <vt:lpstr>2.CC Trans-BB.RE collateral</vt:lpstr>
      <vt:lpstr>4.CC Transition-toppollutcomp</vt:lpstr>
      <vt:lpstr>5.CC Physical risk</vt:lpstr>
      <vt:lpstr>6.Summary of GAR KPIs</vt:lpstr>
      <vt:lpstr>7.Assets GAR calculation</vt:lpstr>
      <vt:lpstr>8.GAR (%) </vt:lpstr>
      <vt:lpstr>10.Other mitigating actions</vt:lpstr>
      <vt:lpstr>'MR1'!_ftn1</vt:lpstr>
      <vt:lpstr>'MR1'!_ftnref1</vt:lpstr>
      <vt:lpstr>lkp5c47cf6d20164a748b485ee23595a849</vt:lpstr>
      <vt:lpstr>lkpf2b520387051429ab2e99b0d729f2417</vt:lpstr>
      <vt:lpstr>'CC1'!Print_Area</vt:lpstr>
      <vt:lpstr>'CR3'!Print_Area</vt:lpstr>
      <vt:lpstr>'CR7'!Print_Area</vt:lpstr>
      <vt:lpstr>CR9AIRBInvisible!Print_Area</vt:lpstr>
      <vt:lpstr>CR9FIRBInvisible!Print_Area</vt:lpstr>
      <vt:lpstr>'LR2'!Print_Area</vt:lpstr>
      <vt:lpstr>LRSpl!Print_Area</vt:lpstr>
      <vt:lpstr>LRSum!Print_Area</vt:lpstr>
      <vt:lpstr>'OV1'!Print_Area</vt:lpstr>
      <vt:lpstr>'SEC5'!Print_Area</vt:lpstr>
      <vt:lpstr>'CC1'!Print_Titles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Maxime @ Aguilonius</dc:creator>
  <cp:lastModifiedBy>Git Man Liu</cp:lastModifiedBy>
  <cp:lastPrinted>2020-11-17T14:23:02Z</cp:lastPrinted>
  <dcterms:created xsi:type="dcterms:W3CDTF">2020-11-16T07:49:22Z</dcterms:created>
  <dcterms:modified xsi:type="dcterms:W3CDTF">2025-03-18T13:14:31Z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0x010100528C51007894704E888A6D851FA93FBF</vt:lpwstr>
  </property>
  <property fmtid="{D5CDD505-2E9C-101B-9397-08002B2CF9AE}" pid="3" name="MSIP_Label_4ce06370-c5ca-4299-8630-fc986cd3cb5e_Enabled">
    <vt:lpwstr>true</vt:lpwstr>
  </property>
  <property fmtid="{D5CDD505-2E9C-101B-9397-08002B2CF9AE}" pid="4" name="MSIP_Label_4ce06370-c5ca-4299-8630-fc986cd3cb5e_SetDate">
    <vt:lpwstr>2023-10-13T08:41:18Z</vt:lpwstr>
  </property>
  <property fmtid="{D5CDD505-2E9C-101B-9397-08002B2CF9AE}" pid="5" name="MSIP_Label_4ce06370-c5ca-4299-8630-fc986cd3cb5e_Method">
    <vt:lpwstr>Privileged</vt:lpwstr>
  </property>
  <property fmtid="{D5CDD505-2E9C-101B-9397-08002B2CF9AE}" pid="6" name="MSIP_Label_4ce06370-c5ca-4299-8630-fc986cd3cb5e_Name">
    <vt:lpwstr>ABB_INTERNAL</vt:lpwstr>
  </property>
  <property fmtid="{D5CDD505-2E9C-101B-9397-08002B2CF9AE}" pid="7" name="MSIP_Label_4ce06370-c5ca-4299-8630-fc986cd3cb5e_SiteId">
    <vt:lpwstr>396b38cc-aa65-492b-bb0e-3d94ed25a97b</vt:lpwstr>
  </property>
  <property fmtid="{D5CDD505-2E9C-101B-9397-08002B2CF9AE}" pid="8" name="MSIP_Label_4ce06370-c5ca-4299-8630-fc986cd3cb5e_ActionId">
    <vt:lpwstr>934a21d1-0d81-4e92-867e-4c3b0e979ace</vt:lpwstr>
  </property>
  <property fmtid="{D5CDD505-2E9C-101B-9397-08002B2CF9AE}" pid="9" name="MSIP_Label_4ce06370-c5ca-4299-8630-fc986cd3cb5e_ContentBits">
    <vt:lpwstr>2</vt:lpwstr>
  </property>
</Properties>
</file>